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385" windowWidth="15240" windowHeight="783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3'!$A$1:$R$15</definedName>
    <definedName name="_xlnm.Print_Area" localSheetId="8">'tab. 6'!$A:$Q</definedName>
    <definedName name="_xlnm.Print_Area" localSheetId="0">Tab.1!$A$1:$I$37</definedName>
  </definedNames>
  <calcPr calcId="144525"/>
</workbook>
</file>

<file path=xl/calcChain.xml><?xml version="1.0" encoding="utf-8"?>
<calcChain xmlns="http://schemas.openxmlformats.org/spreadsheetml/2006/main">
  <c r="AA23" i="19" l="1"/>
  <c r="AA22" i="19"/>
  <c r="AA21" i="19"/>
  <c r="AA20" i="19"/>
  <c r="AA19" i="19"/>
  <c r="AA18" i="19"/>
  <c r="AA17" i="19"/>
  <c r="Z23" i="19"/>
  <c r="Z22" i="19"/>
  <c r="Z21" i="19"/>
  <c r="Z20" i="19"/>
  <c r="Z19" i="19"/>
  <c r="Z18" i="19"/>
  <c r="Z17" i="19"/>
  <c r="Z24" i="19" l="1"/>
  <c r="T5" i="20" l="1"/>
  <c r="Q4" i="20" l="1"/>
  <c r="Q3" i="20"/>
  <c r="J5" i="19" l="1"/>
  <c r="F5" i="19"/>
  <c r="N15" i="14" l="1"/>
  <c r="AA24" i="19" l="1"/>
  <c r="S5" i="20" l="1"/>
  <c r="O4" i="20" l="1"/>
  <c r="O5" i="20" s="1"/>
  <c r="O3" i="20"/>
  <c r="Q5" i="20" l="1"/>
  <c r="R5" i="19"/>
  <c r="Q5" i="19"/>
  <c r="P5" i="19"/>
  <c r="O5" i="19"/>
  <c r="N5" i="19"/>
  <c r="M5" i="19"/>
  <c r="L5" i="19"/>
  <c r="I5" i="19"/>
  <c r="H5" i="19"/>
  <c r="D5" i="19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<sst xmlns="http://schemas.openxmlformats.org/spreadsheetml/2006/main" count="424" uniqueCount="247">
  <si>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</si>
  <si>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</si>
  <si>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</si>
  <si>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</si>
  <si>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</si>
  <si>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</si>
  <si>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</si>
  <si>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</si>
  <si>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</si>
  <si>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</si>
  <si>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</si>
  <si>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</si>
  <si>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</si>
  <si>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</si>
  <si>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</si>
  <si>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</si>
  <si>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</si>
  <si>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</si>
  <si>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</si>
  <si>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</si>
  <si>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</si>
  <si>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</si>
  <si>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</si>
  <si>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</si>
  <si>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</si>
  <si>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</si>
  <si>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</si>
  <si>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</si>
  <si>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</si>
  <si>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</si>
  <si>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</si>
  <si>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</si>
  <si>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</si>
  <si>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</si>
  <si>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</si>
  <si>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</si>
  <si>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</si>
  <si>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</si>
  <si>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</si>
  <si>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</si>
  <si>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</si>
  <si>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</si>
  <si>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</si>
  <si>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</si>
  <si>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</si>
  <si>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</si>
  <si>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</si>
  <si>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</si>
  <si>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</si>
  <si>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</si>
  <si>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</si>
  <si>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</si>
  <si>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</si>
  <si>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</si>
  <si>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</si>
  <si>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</si>
  <si>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</si>
  <si>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</si>
  <si>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</si>
  <si>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</si>
  <si>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</si>
  <si>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</si>
  <si>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</si>
  <si>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</si>
  <si>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</si>
  <si>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</si>
  <si>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</si>
  <si>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</si>
  <si>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</si>
  <si>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</si>
  <si>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</si>
  <si>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</si>
  <si>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</si>
  <si>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</si>
  <si>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</si>
  <si>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</si>
  <si>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</si>
  <si>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</si>
  <si>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</si>
  <si>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</si>
  <si>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</si>
  <si>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</si>
  <si>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</si>
  <si>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</si>
  <si>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</si>
  <si>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</si>
  <si>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</si>
  <si>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</si>
  <si>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</si>
  <si>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</si>
  <si>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</si>
  <si>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</si>
  <si>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</si>
  <si>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</si>
  <si>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</si>
  <si>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</si>
  <si>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</si>
  <si>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</si>
  <si>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</si>
  <si>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</si>
  <si>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</si>
  <si>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</si>
  <si>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</si>
  <si>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</si>
  <si>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</si>
  <si>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</si>
  <si>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</si>
  <si>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</si>
  <si>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</si>
  <si>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</si>
  <si>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</si>
  <si>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</si>
  <si>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</si>
  <si>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</si>
  <si>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</si>
  <si>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</si>
  <si>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</si>
  <si>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</si>
  <si>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</si>
  <si>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</si>
  <si>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</si>
  <si>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</si>
  <si>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</si>
  <si>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</si>
  <si>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</si>
  <si>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</si>
  <si>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</si>
  <si>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</si>
  <si>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</si>
  <si>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</si>
  <si>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</si>
  <si>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</si>
  <si>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</si>
  <si>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</si>
  <si>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</si>
  <si>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</si>
  <si>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</si>
  <si>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</si>
  <si>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</si>
  <si>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</si>
  <si>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</si>
  <si>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</si>
  <si>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</si>
  <si>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</si>
  <si>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</si>
  <si>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</si>
  <si>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</si>
  <si>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</si>
  <si>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</si>
  <si>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</si>
  <si>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</si>
  <si>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</si>
  <si>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</si>
  <si>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</si>
  <si>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</si>
  <si>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</si>
  <si>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</si>
  <si>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</si>
  <si>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</si>
  <si>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</si>
  <si>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</si>
  <si>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</si>
  <si>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</si>
  <si>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</si>
  <si>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</si>
  <si>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</si>
  <si>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</si>
  <si>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</si>
  <si>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</si>
  <si>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</si>
  <si>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</si>
  <si>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</si>
  <si>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</si>
  <si>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</si>
  <si>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</si>
  <si>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</si>
  <si>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</si>
  <si>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</si>
  <si>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</si>
  <si>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</si>
  <si>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Lipanj</t>
  </si>
  <si>
    <t>Srpanj</t>
  </si>
  <si>
    <t>Kolovoz</t>
  </si>
  <si>
    <t>Rujan</t>
  </si>
  <si>
    <t>Listopad</t>
  </si>
  <si>
    <t>Studeni</t>
  </si>
  <si>
    <t>I. - XI.</t>
  </si>
  <si>
    <t>studeni</t>
  </si>
  <si>
    <t>siječanj - studeni</t>
  </si>
  <si>
    <r>
      <t>3. SMJEŠTAJNI KAPACITETI  PREMA VRSTI SMJEŠTAJNIH OBJEKATA U STUDENOM 2017.</t>
    </r>
    <r>
      <rPr>
        <vertAlign val="superscript"/>
        <sz val="11"/>
        <rFont val="Calibri"/>
        <family val="2"/>
        <charset val="238"/>
        <scheme val="minor"/>
      </rPr>
      <t>1)</t>
    </r>
  </si>
  <si>
    <t>I. - XI. 2016.</t>
  </si>
  <si>
    <t>I. - XI.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</si>
  <si>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XI. 2017.</t>
    </r>
    <r>
      <rPr>
        <sz val="10"/>
        <rFont val="Calibri"/>
        <family val="2"/>
        <charset val="238"/>
        <scheme val="minor"/>
      </rPr>
      <t xml:space="preserve">
I. - XI. 2016.</t>
    </r>
  </si>
  <si>
    <t>XI. 2016.</t>
  </si>
  <si>
    <t>XI.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</si>
  <si>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XI. 2017.</t>
    </r>
    <r>
      <rPr>
        <sz val="10"/>
        <rFont val="Calibri"/>
        <family val="2"/>
        <charset val="238"/>
        <scheme val="minor"/>
      </rPr>
      <t xml:space="preserve">
XI. 2016.</t>
    </r>
  </si>
  <si>
    <t>Struktura 
noćenja 
XI. 2017. 
u %</t>
  </si>
  <si>
    <t>7. DOLASCI I NOĆENJA TURISTA PREMA DOBNIM SKUPINAMA U STUDENOM 2017.</t>
  </si>
  <si>
    <t>STRUKTURA NOĆENJA TURISTA U STUDENOM</t>
  </si>
  <si>
    <r>
      <rPr>
        <sz val="10"/>
        <rFont val="Calibri"/>
        <family val="2"/>
        <charset val="238"/>
        <scheme val="minor"/>
      </rPr>
      <t>116,1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</si>
  <si>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rPr>
        <sz val="10"/>
        <rFont val="Calibri"/>
        <family val="2"/>
        <charset val="238"/>
        <scheme val="minor"/>
      </rPr>
      <t>114,6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</si>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</sst>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39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2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/>
    <xf numFmtId="3" fontId="2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1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3" fontId="14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3" fillId="0" borderId="0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2" fillId="0" borderId="9" xfId="0" applyFont="1" applyBorder="1"/>
    <xf numFmtId="0" fontId="3" fillId="0" borderId="9" xfId="0" applyFont="1" applyBorder="1" applyAlignment="1"/>
    <xf numFmtId="0" fontId="9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2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9" fillId="0" borderId="28" xfId="0" applyFont="1" applyBorder="1" applyAlignment="1"/>
    <xf numFmtId="0" fontId="19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9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12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2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1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center"/>
    </xf>
    <xf numFmtId="164" fontId="14" fillId="0" borderId="0" xfId="0" applyNumberFormat="1" applyFont="1" applyBorder="1" applyAlignment="1"/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3" fillId="2" borderId="0" xfId="0" applyNumberFormat="1" applyFont="1" applyFill="1" applyBorder="1" applyAlignment="1" applyProtection="1">
      <alignment horizontal="right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2"/>
    </xf>
    <xf numFmtId="165" fontId="13" fillId="0" borderId="1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3" fontId="2" fillId="0" borderId="2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14" fillId="0" borderId="0" xfId="0" applyNumberFormat="1" applyFont="1" applyBorder="1" applyAlignment="1"/>
    <xf numFmtId="164" fontId="9" fillId="0" borderId="1" xfId="0" applyNumberFormat="1" applyFont="1" applyFill="1" applyBorder="1" applyAlignment="1">
      <alignment horizontal="right" indent="1"/>
    </xf>
    <xf numFmtId="164" fontId="9" fillId="0" borderId="0" xfId="0" applyNumberFormat="1" applyFont="1" applyFill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 wrapText="1"/>
    </xf>
    <xf numFmtId="0" fontId="23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/>
    </xf>
    <xf numFmtId="0" fontId="29" fillId="0" borderId="0" xfId="0" applyFont="1" applyFill="1" applyBorder="1" applyAlignment="1">
      <alignment horizontal="justify"/>
    </xf>
    <xf numFmtId="0" fontId="31" fillId="0" borderId="0" xfId="0" applyFont="1" applyFill="1" applyBorder="1" applyAlignment="1">
      <alignment horizontal="justify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justify" vertical="center"/>
    </xf>
    <xf numFmtId="0" fontId="25" fillId="0" borderId="47" xfId="0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66304"/>
        <c:axId val="115268224"/>
      </c:barChart>
      <c:catAx>
        <c:axId val="1152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268224"/>
        <c:crosses val="autoZero"/>
        <c:auto val="1"/>
        <c:lblAlgn val="ctr"/>
        <c:lblOffset val="100"/>
        <c:noMultiLvlLbl val="0"/>
      </c:catAx>
      <c:valAx>
        <c:axId val="11526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26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XI.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1.0013290323442394E-2"/>
                  <c:y val="-1.479986876640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25.6</c:v>
                </c:pt>
                <c:pt idx="1">
                  <c:v>74.400000000000006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XI.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7.3747662276160437E-3"/>
                  <c:y val="-3.09477981918926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24.9</c:v>
                </c:pt>
                <c:pt idx="1">
                  <c:v>75.099999999999994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STUDENOM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2809</c:v>
                </c:pt>
                <c:pt idx="1">
                  <c:v>12639</c:v>
                </c:pt>
                <c:pt idx="2">
                  <c:v>24584</c:v>
                </c:pt>
                <c:pt idx="3">
                  <c:v>24076</c:v>
                </c:pt>
                <c:pt idx="4">
                  <c:v>22185</c:v>
                </c:pt>
                <c:pt idx="5">
                  <c:v>16489</c:v>
                </c:pt>
                <c:pt idx="6">
                  <c:v>8722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959</c:v>
                </c:pt>
                <c:pt idx="1">
                  <c:v>4820</c:v>
                </c:pt>
                <c:pt idx="2">
                  <c:v>9979</c:v>
                </c:pt>
                <c:pt idx="3">
                  <c:v>10012</c:v>
                </c:pt>
                <c:pt idx="4">
                  <c:v>6303</c:v>
                </c:pt>
                <c:pt idx="5">
                  <c:v>3555</c:v>
                </c:pt>
                <c:pt idx="6">
                  <c:v>1389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35488"/>
        <c:axId val="117560448"/>
      </c:barChart>
      <c:catAx>
        <c:axId val="1175354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560448"/>
        <c:crosses val="autoZero"/>
        <c:auto val="1"/>
        <c:lblAlgn val="ctr"/>
        <c:lblOffset val="100"/>
        <c:noMultiLvlLbl val="0"/>
      </c:catAx>
      <c:valAx>
        <c:axId val="117560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535488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X13" sqref="X13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1" ht="28.5" customHeight="1" thickBot="1" x14ac:dyDescent="0.25">
      <c r="A1" s="132" t="s">
        <v>130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30.75" customHeight="1" x14ac:dyDescent="0.2">
      <c r="A2" s="6"/>
      <c r="B2" s="52"/>
      <c r="C2" s="242" t="s">
        <v>0</v>
      </c>
      <c r="D2" s="244"/>
      <c r="E2" s="188" t="s">
        <v>4</v>
      </c>
      <c r="F2" s="242" t="s">
        <v>1</v>
      </c>
      <c r="G2" s="243"/>
      <c r="H2" s="189" t="s">
        <v>4</v>
      </c>
      <c r="I2" s="7" t="s">
        <v>78</v>
      </c>
      <c r="J2" s="204"/>
    </row>
    <row r="3" spans="1:11" ht="21.75" customHeight="1" x14ac:dyDescent="0.2">
      <c r="B3" s="53" t="s">
        <v>109</v>
      </c>
      <c r="C3" s="48">
        <v>767366</v>
      </c>
      <c r="D3" s="50"/>
      <c r="E3" s="190">
        <v>105</v>
      </c>
      <c r="F3" s="48">
        <v>1245669</v>
      </c>
      <c r="G3" s="27"/>
      <c r="H3" s="191">
        <v>105.3</v>
      </c>
      <c r="I3" s="8">
        <v>1.6233049157768262</v>
      </c>
      <c r="J3" s="8"/>
      <c r="K3" s="13"/>
    </row>
    <row r="4" spans="1:11" ht="13.5" customHeight="1" x14ac:dyDescent="0.2">
      <c r="B4" s="53" t="s">
        <v>110</v>
      </c>
      <c r="C4" s="42">
        <v>876604</v>
      </c>
      <c r="D4" s="48"/>
      <c r="E4" s="191">
        <v>114.23544957686424</v>
      </c>
      <c r="F4" s="42">
        <v>1451891</v>
      </c>
      <c r="G4" s="27"/>
      <c r="H4" s="191">
        <v>116.55512018040106</v>
      </c>
      <c r="I4" s="8">
        <v>1.6562678244680609</v>
      </c>
      <c r="J4" s="8"/>
    </row>
    <row r="5" spans="1:11" x14ac:dyDescent="0.2">
      <c r="B5" s="5" t="s">
        <v>118</v>
      </c>
      <c r="C5" s="73">
        <v>967902</v>
      </c>
      <c r="E5" s="191">
        <v>110.41496502411579</v>
      </c>
      <c r="F5" s="25">
        <v>1602420</v>
      </c>
      <c r="H5" s="191">
        <v>110.36778931751763</v>
      </c>
      <c r="I5" s="8">
        <v>1.6555601703478244</v>
      </c>
      <c r="J5" s="8"/>
    </row>
    <row r="6" spans="1:11" x14ac:dyDescent="0.2">
      <c r="B6" s="3" t="s">
        <v>119</v>
      </c>
      <c r="C6" s="25">
        <v>1077778</v>
      </c>
      <c r="E6" s="191">
        <v>111.35197571654982</v>
      </c>
      <c r="F6" s="25">
        <v>1804290</v>
      </c>
      <c r="H6" s="191">
        <v>112.59782079604599</v>
      </c>
      <c r="I6" s="8">
        <v>1.6740831599828536</v>
      </c>
      <c r="J6" s="8"/>
    </row>
    <row r="7" spans="1:11" ht="15" x14ac:dyDescent="0.2">
      <c r="B7" s="2" t="s">
        <v>155</v>
      </c>
      <c r="C7" s="143">
        <v>1152598</v>
      </c>
      <c r="E7" s="191" t="s">
        <v>11</v>
      </c>
      <c r="F7" s="25">
        <v>2016107</v>
      </c>
      <c r="H7" s="191" t="s">
        <v>11</v>
      </c>
      <c r="I7" s="8">
        <v>1.7491848849295244</v>
      </c>
      <c r="J7" s="8"/>
    </row>
    <row r="8" spans="1:11" ht="26.25" customHeight="1" x14ac:dyDescent="0.2">
      <c r="B8" s="54" t="s">
        <v>131</v>
      </c>
      <c r="C8" s="48"/>
      <c r="D8" s="48"/>
      <c r="E8" s="150"/>
      <c r="F8" s="48"/>
      <c r="G8" s="27"/>
      <c r="H8" s="57"/>
      <c r="I8" s="72"/>
      <c r="J8" s="72"/>
    </row>
    <row r="9" spans="1:11" ht="19.5" customHeight="1" x14ac:dyDescent="0.2">
      <c r="B9" s="181" t="s">
        <v>186</v>
      </c>
      <c r="C9" s="48">
        <v>1174834</v>
      </c>
      <c r="D9" s="238"/>
      <c r="E9" s="239" t="s">
        <v>199</v>
      </c>
      <c r="F9" s="48">
        <v>2063427</v>
      </c>
      <c r="G9" s="105"/>
      <c r="H9" s="240" t="s">
        <v>200</v>
      </c>
      <c r="I9" s="136">
        <v>1.7563562171336546</v>
      </c>
      <c r="J9" s="193"/>
    </row>
    <row r="10" spans="1:11" s="114" customFormat="1" ht="17.25" customHeight="1" x14ac:dyDescent="0.2">
      <c r="B10" s="180" t="s">
        <v>166</v>
      </c>
      <c r="C10" s="133">
        <v>48720</v>
      </c>
      <c r="D10" s="134"/>
      <c r="E10" s="192">
        <v>50.5</v>
      </c>
      <c r="F10" s="133">
        <v>96523</v>
      </c>
      <c r="G10" s="135"/>
      <c r="H10" s="192">
        <v>56.2</v>
      </c>
      <c r="I10" s="136">
        <v>1.9811781609195402</v>
      </c>
      <c r="J10" s="193"/>
    </row>
    <row r="11" spans="1:11" ht="13.5" customHeight="1" x14ac:dyDescent="0.2">
      <c r="A11" s="14"/>
      <c r="B11" s="180" t="s">
        <v>167</v>
      </c>
      <c r="C11" s="137">
        <v>48696</v>
      </c>
      <c r="D11" s="138"/>
      <c r="E11" s="192">
        <v>100</v>
      </c>
      <c r="F11" s="137">
        <v>94533</v>
      </c>
      <c r="G11" s="139"/>
      <c r="H11" s="192">
        <v>97.9</v>
      </c>
      <c r="I11" s="136">
        <v>1.9412888122227698</v>
      </c>
      <c r="J11" s="193"/>
    </row>
    <row r="12" spans="1:11" ht="13.5" customHeight="1" x14ac:dyDescent="0.2">
      <c r="A12" s="14"/>
      <c r="B12" s="180" t="s">
        <v>173</v>
      </c>
      <c r="C12" s="137">
        <v>73742</v>
      </c>
      <c r="D12" s="138"/>
      <c r="E12" s="192">
        <v>151.4</v>
      </c>
      <c r="F12" s="194">
        <v>134247</v>
      </c>
      <c r="G12" s="139"/>
      <c r="H12" s="192">
        <v>142</v>
      </c>
      <c r="I12" s="193">
        <v>1.8204957825933661</v>
      </c>
      <c r="J12" s="193"/>
    </row>
    <row r="13" spans="1:11" ht="13.5" customHeight="1" x14ac:dyDescent="0.2">
      <c r="A13" s="14"/>
      <c r="B13" s="207" t="s">
        <v>177</v>
      </c>
      <c r="C13" s="194">
        <v>101117</v>
      </c>
      <c r="D13" s="138"/>
      <c r="E13" s="192">
        <v>137.1</v>
      </c>
      <c r="F13" s="194">
        <v>173853</v>
      </c>
      <c r="G13" s="139"/>
      <c r="H13" s="192">
        <v>129.5</v>
      </c>
      <c r="I13" s="193">
        <v>1.7193251382062364</v>
      </c>
      <c r="J13" s="193"/>
    </row>
    <row r="14" spans="1:11" ht="13.5" customHeight="1" x14ac:dyDescent="0.2">
      <c r="A14" s="14"/>
      <c r="B14" s="207" t="s">
        <v>179</v>
      </c>
      <c r="C14" s="194">
        <v>121570</v>
      </c>
      <c r="D14" s="138"/>
      <c r="E14" s="192">
        <v>120.2</v>
      </c>
      <c r="F14" s="194">
        <v>213546</v>
      </c>
      <c r="G14" s="139"/>
      <c r="H14" s="192">
        <v>122.8</v>
      </c>
      <c r="I14" s="193">
        <v>1.7565682322941516</v>
      </c>
      <c r="J14" s="193"/>
    </row>
    <row r="15" spans="1:11" ht="13.5" customHeight="1" x14ac:dyDescent="0.2">
      <c r="A15" s="14"/>
      <c r="B15" s="207" t="s">
        <v>180</v>
      </c>
      <c r="C15" s="194">
        <v>138169</v>
      </c>
      <c r="D15" s="138"/>
      <c r="E15" s="192">
        <v>113.7</v>
      </c>
      <c r="F15" s="137">
        <v>246673</v>
      </c>
      <c r="G15" s="139"/>
      <c r="H15" s="192">
        <v>115.5</v>
      </c>
      <c r="I15" s="193">
        <v>1.7852991626196903</v>
      </c>
      <c r="J15" s="193"/>
    </row>
    <row r="16" spans="1:11" ht="13.5" customHeight="1" x14ac:dyDescent="0.2">
      <c r="A16" s="14"/>
      <c r="B16" s="180" t="s">
        <v>181</v>
      </c>
      <c r="C16" s="137">
        <v>146192</v>
      </c>
      <c r="D16" s="138"/>
      <c r="E16" s="192">
        <v>105.8</v>
      </c>
      <c r="F16" s="137">
        <v>251427</v>
      </c>
      <c r="G16" s="139"/>
      <c r="H16" s="192">
        <v>101.9</v>
      </c>
      <c r="I16" s="193">
        <v>1.719841030972967</v>
      </c>
      <c r="J16" s="193"/>
    </row>
    <row r="17" spans="1:17" ht="13.5" customHeight="1" x14ac:dyDescent="0.2">
      <c r="A17" s="14"/>
      <c r="B17" s="207" t="s">
        <v>182</v>
      </c>
      <c r="C17" s="194">
        <v>149702</v>
      </c>
      <c r="D17" s="138"/>
      <c r="E17" s="192">
        <v>102.4</v>
      </c>
      <c r="F17" s="137">
        <v>249539</v>
      </c>
      <c r="G17" s="139"/>
      <c r="H17" s="192">
        <v>99.2</v>
      </c>
      <c r="I17" s="193">
        <v>1.6669049177699697</v>
      </c>
      <c r="J17" s="193"/>
    </row>
    <row r="18" spans="1:17" ht="13.5" customHeight="1" x14ac:dyDescent="0.2">
      <c r="A18" s="14"/>
      <c r="B18" s="180" t="s">
        <v>183</v>
      </c>
      <c r="C18" s="137">
        <v>144432</v>
      </c>
      <c r="D18" s="138"/>
      <c r="E18" s="192">
        <v>96.5</v>
      </c>
      <c r="F18" s="137">
        <v>243676</v>
      </c>
      <c r="G18" s="139"/>
      <c r="H18" s="192">
        <v>97.7</v>
      </c>
      <c r="I18" s="193">
        <v>1.6871330453085189</v>
      </c>
      <c r="J18" s="193"/>
    </row>
    <row r="19" spans="1:17" ht="13.5" customHeight="1" x14ac:dyDescent="0.2">
      <c r="A19" s="14"/>
      <c r="B19" s="207" t="s">
        <v>184</v>
      </c>
      <c r="C19" s="194">
        <v>121462</v>
      </c>
      <c r="D19" s="138"/>
      <c r="E19" s="192">
        <v>84.1</v>
      </c>
      <c r="F19" s="194">
        <v>210889</v>
      </c>
      <c r="G19" s="139"/>
      <c r="H19" s="192">
        <v>86.5</v>
      </c>
      <c r="I19" s="193">
        <v>1.7362549603991371</v>
      </c>
      <c r="J19" s="193"/>
    </row>
    <row r="20" spans="1:17" ht="13.5" customHeight="1" x14ac:dyDescent="0.2">
      <c r="A20" s="14"/>
      <c r="B20" s="180" t="s">
        <v>185</v>
      </c>
      <c r="C20" s="137">
        <v>81032</v>
      </c>
      <c r="D20" s="138"/>
      <c r="E20" s="192">
        <v>66.7</v>
      </c>
      <c r="F20" s="137">
        <v>148521</v>
      </c>
      <c r="G20" s="139"/>
      <c r="H20" s="192">
        <v>70.400000000000006</v>
      </c>
      <c r="I20" s="193">
        <v>1.8328684963964854</v>
      </c>
      <c r="J20" s="193"/>
    </row>
    <row r="21" spans="1:17" ht="24.75" customHeight="1" x14ac:dyDescent="0.2">
      <c r="A21" s="14" t="s">
        <v>156</v>
      </c>
      <c r="B21" s="14"/>
      <c r="C21" s="1"/>
      <c r="D21" s="1"/>
      <c r="E21" s="2"/>
      <c r="F21" s="15"/>
      <c r="G21" s="2"/>
      <c r="H21" s="10"/>
      <c r="I21" s="12"/>
      <c r="J21" s="12"/>
    </row>
    <row r="22" spans="1:17" ht="12.75" customHeight="1" x14ac:dyDescent="0.2">
      <c r="A22" s="14" t="s">
        <v>158</v>
      </c>
      <c r="B22" s="14"/>
      <c r="C22" s="1"/>
      <c r="D22" s="1"/>
      <c r="E22" s="2"/>
      <c r="F22" s="15"/>
      <c r="G22" s="2"/>
      <c r="H22" s="10"/>
      <c r="I22" s="12"/>
      <c r="J22" s="12"/>
    </row>
    <row r="23" spans="1:17" ht="21" customHeight="1" x14ac:dyDescent="0.2">
      <c r="A23" s="16"/>
      <c r="B23" s="16"/>
      <c r="C23" s="1"/>
      <c r="D23" s="1"/>
      <c r="E23" s="2"/>
      <c r="F23" s="15"/>
      <c r="G23" s="2"/>
      <c r="H23" s="10"/>
      <c r="I23" s="12"/>
      <c r="J23" s="12"/>
    </row>
    <row r="24" spans="1:17" ht="21" customHeight="1" x14ac:dyDescent="0.2">
      <c r="A24" s="16"/>
      <c r="B24" s="16"/>
      <c r="C24" s="1"/>
      <c r="D24" s="1"/>
      <c r="E24" s="2"/>
      <c r="F24" s="15"/>
      <c r="G24" s="2"/>
      <c r="H24" s="10"/>
      <c r="I24" s="12"/>
      <c r="J24" s="12"/>
    </row>
    <row r="25" spans="1:17" ht="21" customHeight="1" x14ac:dyDescent="0.2">
      <c r="A25" s="16"/>
      <c r="B25" s="16"/>
      <c r="C25" s="1"/>
      <c r="D25" s="1"/>
      <c r="E25" s="2"/>
      <c r="F25" s="15"/>
      <c r="G25" s="2"/>
      <c r="H25" s="10"/>
      <c r="I25" s="12"/>
      <c r="J25" s="12"/>
    </row>
    <row r="26" spans="1:17" x14ac:dyDescent="0.2">
      <c r="A26" s="10"/>
      <c r="B26" s="10"/>
      <c r="C26" s="1"/>
      <c r="D26" s="1"/>
      <c r="E26" s="2"/>
      <c r="F26" s="15"/>
      <c r="G26" s="2"/>
      <c r="H26" s="10"/>
      <c r="I26" s="12"/>
      <c r="J26" s="12"/>
    </row>
    <row r="27" spans="1:17" x14ac:dyDescent="0.2">
      <c r="A27" s="10"/>
      <c r="B27" s="10"/>
      <c r="C27" s="1"/>
      <c r="D27" s="1"/>
      <c r="E27" s="2"/>
      <c r="F27" s="15"/>
      <c r="G27" s="2"/>
      <c r="H27" s="10"/>
      <c r="I27" s="12"/>
      <c r="J27" s="12"/>
    </row>
    <row r="28" spans="1:17" x14ac:dyDescent="0.2">
      <c r="A28" s="10"/>
      <c r="B28" s="10"/>
      <c r="C28" s="1"/>
      <c r="D28" s="1"/>
      <c r="E28" s="2"/>
      <c r="F28" s="15"/>
      <c r="G28" s="2"/>
      <c r="H28" s="10"/>
      <c r="I28" s="12"/>
      <c r="J28" s="12"/>
      <c r="K28" s="12"/>
      <c r="L28" s="12"/>
      <c r="M28" s="12"/>
      <c r="N28" s="131"/>
      <c r="O28" s="131"/>
      <c r="P28" s="131"/>
      <c r="Q28" s="131"/>
    </row>
    <row r="29" spans="1:17" x14ac:dyDescent="0.2">
      <c r="A29" s="10"/>
      <c r="B29" s="10"/>
      <c r="C29" s="1"/>
      <c r="D29" s="1"/>
      <c r="E29" s="18"/>
      <c r="F29" s="15"/>
      <c r="G29" s="2"/>
      <c r="H29" s="18"/>
      <c r="I29" s="19"/>
      <c r="J29" s="19"/>
      <c r="K29" s="131"/>
      <c r="L29" s="131"/>
      <c r="M29" s="131"/>
      <c r="N29" s="131"/>
      <c r="O29" s="131"/>
      <c r="P29" s="131"/>
      <c r="Q29" s="131"/>
    </row>
    <row r="30" spans="1:17" x14ac:dyDescent="0.2">
      <c r="A30" s="10"/>
      <c r="B30" s="10"/>
      <c r="C30" s="1"/>
      <c r="D30" s="1"/>
      <c r="E30" s="18"/>
      <c r="F30" s="15"/>
      <c r="G30" s="2"/>
      <c r="H30" s="18"/>
      <c r="I30" s="19"/>
      <c r="J30" s="19"/>
      <c r="K30" s="131"/>
      <c r="L30" s="131"/>
      <c r="M30" s="131"/>
      <c r="N30" s="131"/>
      <c r="O30" s="131"/>
      <c r="P30" s="131"/>
      <c r="Q30" s="131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selection activeCell="Z5" sqref="Z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2" t="s">
        <v>197</v>
      </c>
      <c r="T1" s="2"/>
    </row>
    <row r="2" spans="1:27" ht="18.75" customHeight="1" x14ac:dyDescent="0.2">
      <c r="A2" s="313" t="s">
        <v>140</v>
      </c>
      <c r="B2" s="313"/>
      <c r="C2" s="313"/>
      <c r="D2" s="294" t="s">
        <v>0</v>
      </c>
      <c r="E2" s="295"/>
      <c r="F2" s="295"/>
      <c r="G2" s="295"/>
      <c r="H2" s="295"/>
      <c r="I2" s="295"/>
      <c r="J2" s="295"/>
      <c r="K2" s="315"/>
      <c r="L2" s="289" t="s">
        <v>1</v>
      </c>
      <c r="M2" s="256"/>
      <c r="N2" s="256"/>
      <c r="O2" s="256"/>
      <c r="P2" s="256"/>
      <c r="Q2" s="256"/>
      <c r="R2" s="256"/>
      <c r="S2" s="256"/>
      <c r="T2" s="2"/>
    </row>
    <row r="3" spans="1:27" ht="18.75" customHeight="1" x14ac:dyDescent="0.2">
      <c r="A3" s="293"/>
      <c r="B3" s="293"/>
      <c r="C3" s="293"/>
      <c r="D3" s="311" t="s">
        <v>141</v>
      </c>
      <c r="E3" s="311"/>
      <c r="F3" s="311"/>
      <c r="G3" s="311"/>
      <c r="H3" s="253" t="s">
        <v>142</v>
      </c>
      <c r="I3" s="253"/>
      <c r="J3" s="253"/>
      <c r="K3" s="316"/>
      <c r="L3" s="258" t="s">
        <v>141</v>
      </c>
      <c r="M3" s="253"/>
      <c r="N3" s="253"/>
      <c r="O3" s="316"/>
      <c r="P3" s="258" t="s">
        <v>142</v>
      </c>
      <c r="Q3" s="253"/>
      <c r="R3" s="253"/>
      <c r="S3" s="253"/>
      <c r="T3" s="2"/>
    </row>
    <row r="4" spans="1:27" ht="29.25" customHeight="1" x14ac:dyDescent="0.2">
      <c r="A4" s="314"/>
      <c r="B4" s="314"/>
      <c r="C4" s="314"/>
      <c r="D4" s="311" t="s">
        <v>143</v>
      </c>
      <c r="E4" s="311"/>
      <c r="F4" s="311" t="s">
        <v>157</v>
      </c>
      <c r="G4" s="311"/>
      <c r="H4" s="311" t="s">
        <v>143</v>
      </c>
      <c r="I4" s="311"/>
      <c r="J4" s="311" t="s">
        <v>157</v>
      </c>
      <c r="K4" s="311"/>
      <c r="L4" s="311" t="s">
        <v>143</v>
      </c>
      <c r="M4" s="311"/>
      <c r="N4" s="311" t="s">
        <v>157</v>
      </c>
      <c r="O4" s="311"/>
      <c r="P4" s="311" t="s">
        <v>143</v>
      </c>
      <c r="Q4" s="311"/>
      <c r="R4" s="311" t="s">
        <v>157</v>
      </c>
      <c r="S4" s="259"/>
      <c r="T4" s="2"/>
    </row>
    <row r="5" spans="1:27" ht="24.75" customHeight="1" x14ac:dyDescent="0.2">
      <c r="A5" s="312" t="s">
        <v>144</v>
      </c>
      <c r="B5" s="312"/>
      <c r="C5" s="312"/>
      <c r="D5" s="168">
        <f>SUM(D6,D7,D8,D9,D10,D11,D12)</f>
        <v>12966</v>
      </c>
      <c r="E5" s="40"/>
      <c r="F5" s="40">
        <f>SUM(F6,F7,F8,F9,F10,F11,F12)</f>
        <v>35299</v>
      </c>
      <c r="G5" s="40"/>
      <c r="H5" s="40">
        <f>SUM(H6,H7,H8,H9,H10,H11,H12)</f>
        <v>8061</v>
      </c>
      <c r="I5" s="40">
        <f>SUM(I6,I7,I8,I9,I10,I11,I12)</f>
        <v>0</v>
      </c>
      <c r="J5" s="40">
        <f>SUM(J6,J7,J8,J9,J10,J11,J12)</f>
        <v>24706</v>
      </c>
      <c r="K5" s="40"/>
      <c r="L5" s="168">
        <f t="shared" ref="L5:R5" si="0">SUM(L6,L7,L8,L9,L10,L11,L12)</f>
        <v>22169</v>
      </c>
      <c r="M5" s="40">
        <f t="shared" si="0"/>
        <v>0</v>
      </c>
      <c r="N5" s="40">
        <f t="shared" si="0"/>
        <v>67883</v>
      </c>
      <c r="O5" s="40">
        <f t="shared" si="0"/>
        <v>0</v>
      </c>
      <c r="P5" s="40">
        <f t="shared" si="0"/>
        <v>14848</v>
      </c>
      <c r="Q5" s="40">
        <f t="shared" si="0"/>
        <v>0</v>
      </c>
      <c r="R5" s="40">
        <f t="shared" si="0"/>
        <v>43621</v>
      </c>
      <c r="S5" s="40"/>
      <c r="T5" s="17"/>
    </row>
    <row r="6" spans="1:27" ht="20.25" customHeight="1" x14ac:dyDescent="0.2">
      <c r="B6" s="5" t="s">
        <v>145</v>
      </c>
      <c r="C6" s="2"/>
      <c r="D6" s="169">
        <v>304</v>
      </c>
      <c r="E6" s="48"/>
      <c r="F6" s="4">
        <v>667</v>
      </c>
      <c r="G6" s="48"/>
      <c r="H6" s="48">
        <v>254</v>
      </c>
      <c r="I6" s="48"/>
      <c r="J6" s="4">
        <v>663</v>
      </c>
      <c r="K6" s="184"/>
      <c r="L6" s="4">
        <v>485</v>
      </c>
      <c r="M6" s="82"/>
      <c r="N6" s="4">
        <v>1520</v>
      </c>
      <c r="O6" s="48"/>
      <c r="P6" s="4">
        <v>474</v>
      </c>
      <c r="Q6" s="48"/>
      <c r="R6" s="4">
        <v>1289</v>
      </c>
      <c r="S6" s="25"/>
    </row>
    <row r="7" spans="1:27" ht="16.5" customHeight="1" x14ac:dyDescent="0.2">
      <c r="B7" s="5" t="s">
        <v>146</v>
      </c>
      <c r="C7" s="2"/>
      <c r="D7" s="169">
        <v>1457</v>
      </c>
      <c r="E7" s="48"/>
      <c r="F7" s="4">
        <v>2908</v>
      </c>
      <c r="G7" s="48"/>
      <c r="H7" s="48">
        <v>1040</v>
      </c>
      <c r="I7" s="48"/>
      <c r="J7" s="4">
        <v>2298</v>
      </c>
      <c r="K7" s="184"/>
      <c r="L7" s="82">
        <v>2861</v>
      </c>
      <c r="M7" s="42"/>
      <c r="N7" s="82">
        <v>7244</v>
      </c>
      <c r="O7" s="41"/>
      <c r="P7" s="4">
        <v>1959</v>
      </c>
      <c r="Q7" s="42"/>
      <c r="R7" s="4">
        <v>5395</v>
      </c>
      <c r="S7" s="41"/>
    </row>
    <row r="8" spans="1:27" ht="16.5" customHeight="1" x14ac:dyDescent="0.2">
      <c r="B8" s="273" t="s">
        <v>147</v>
      </c>
      <c r="C8" s="273"/>
      <c r="D8" s="169">
        <v>3114</v>
      </c>
      <c r="E8" s="48"/>
      <c r="F8" s="4">
        <v>7037</v>
      </c>
      <c r="G8" s="48"/>
      <c r="H8" s="4">
        <v>2134</v>
      </c>
      <c r="I8" s="48"/>
      <c r="J8" s="4">
        <v>4761</v>
      </c>
      <c r="K8" s="184"/>
      <c r="L8" s="41">
        <v>5743</v>
      </c>
      <c r="M8" s="42"/>
      <c r="N8" s="41">
        <v>15097</v>
      </c>
      <c r="O8" s="41"/>
      <c r="P8" s="4">
        <v>4236</v>
      </c>
      <c r="Q8" s="42"/>
      <c r="R8" s="4">
        <v>9487</v>
      </c>
      <c r="S8" s="41"/>
    </row>
    <row r="9" spans="1:27" ht="16.5" customHeight="1" x14ac:dyDescent="0.2">
      <c r="B9" s="3" t="s">
        <v>148</v>
      </c>
      <c r="C9" s="170"/>
      <c r="D9" s="169">
        <v>3616</v>
      </c>
      <c r="E9" s="48"/>
      <c r="F9" s="4">
        <v>8536</v>
      </c>
      <c r="G9" s="48"/>
      <c r="H9" s="4">
        <v>2219</v>
      </c>
      <c r="I9" s="48"/>
      <c r="J9" s="4">
        <v>4416</v>
      </c>
      <c r="K9" s="184"/>
      <c r="L9" s="41">
        <v>6044</v>
      </c>
      <c r="M9" s="42"/>
      <c r="N9" s="41">
        <v>16027</v>
      </c>
      <c r="O9" s="41"/>
      <c r="P9" s="4">
        <v>3968</v>
      </c>
      <c r="Q9" s="42"/>
      <c r="R9" s="4">
        <v>8049</v>
      </c>
      <c r="S9" s="41"/>
    </row>
    <row r="10" spans="1:27" ht="16.5" customHeight="1" x14ac:dyDescent="0.2">
      <c r="B10" s="3" t="s">
        <v>149</v>
      </c>
      <c r="C10" s="74"/>
      <c r="D10" s="169">
        <v>2577</v>
      </c>
      <c r="E10" s="4"/>
      <c r="F10" s="4">
        <v>7894</v>
      </c>
      <c r="G10" s="48"/>
      <c r="H10" s="4">
        <v>1393</v>
      </c>
      <c r="I10" s="167"/>
      <c r="J10" s="4">
        <v>4879</v>
      </c>
      <c r="K10" s="184"/>
      <c r="L10" s="41">
        <v>3951</v>
      </c>
      <c r="M10" s="82"/>
      <c r="N10" s="41">
        <v>14075</v>
      </c>
      <c r="O10" s="41"/>
      <c r="P10" s="4">
        <v>2352</v>
      </c>
      <c r="Q10" s="218"/>
      <c r="R10" s="4">
        <v>8110</v>
      </c>
      <c r="S10" s="41"/>
    </row>
    <row r="11" spans="1:27" ht="16.5" customHeight="1" x14ac:dyDescent="0.2">
      <c r="B11" s="5" t="s">
        <v>150</v>
      </c>
      <c r="C11" s="74"/>
      <c r="D11" s="169">
        <v>1425</v>
      </c>
      <c r="E11" s="48"/>
      <c r="F11" s="4">
        <v>5431</v>
      </c>
      <c r="G11" s="48"/>
      <c r="H11" s="48">
        <v>748</v>
      </c>
      <c r="I11" s="48"/>
      <c r="J11" s="48">
        <v>5054</v>
      </c>
      <c r="K11" s="184"/>
      <c r="L11" s="48">
        <v>2198</v>
      </c>
      <c r="M11" s="42"/>
      <c r="N11" s="48">
        <v>9290</v>
      </c>
      <c r="O11" s="41"/>
      <c r="P11" s="48">
        <v>1357</v>
      </c>
      <c r="Q11" s="42"/>
      <c r="R11" s="48">
        <v>7199</v>
      </c>
      <c r="S11" s="41"/>
    </row>
    <row r="12" spans="1:27" ht="16.5" customHeight="1" x14ac:dyDescent="0.2">
      <c r="B12" s="5" t="s">
        <v>151</v>
      </c>
      <c r="C12" s="74"/>
      <c r="D12" s="169">
        <v>473</v>
      </c>
      <c r="E12" s="48"/>
      <c r="F12" s="4">
        <v>2826</v>
      </c>
      <c r="G12" s="48"/>
      <c r="H12" s="48">
        <v>273</v>
      </c>
      <c r="I12" s="48"/>
      <c r="J12" s="48">
        <v>2635</v>
      </c>
      <c r="K12" s="184"/>
      <c r="L12" s="48">
        <v>887</v>
      </c>
      <c r="M12" s="42"/>
      <c r="N12" s="48">
        <v>4630</v>
      </c>
      <c r="O12" s="41"/>
      <c r="P12" s="48">
        <v>502</v>
      </c>
      <c r="Q12" s="42"/>
      <c r="R12" s="48">
        <v>4092</v>
      </c>
      <c r="S12" s="41"/>
    </row>
    <row r="14" spans="1:27" x14ac:dyDescent="0.2">
      <c r="H14" s="17"/>
      <c r="AA14" s="5" t="s">
        <v>152</v>
      </c>
    </row>
    <row r="15" spans="1:27" x14ac:dyDescent="0.2">
      <c r="C15" s="171"/>
      <c r="D15" s="55"/>
      <c r="E15" s="55"/>
      <c r="F15" s="80"/>
      <c r="G15" s="55"/>
      <c r="H15" s="55"/>
      <c r="I15" s="55"/>
      <c r="J15" s="55"/>
      <c r="K15" s="55"/>
      <c r="L15" s="55"/>
      <c r="M15" s="55"/>
      <c r="N15" s="80"/>
    </row>
    <row r="16" spans="1:27" x14ac:dyDescent="0.2">
      <c r="C16" s="55"/>
      <c r="D16" s="55"/>
      <c r="E16" s="55"/>
      <c r="F16" s="80"/>
      <c r="G16" s="55"/>
      <c r="H16" s="55"/>
      <c r="I16" s="55"/>
      <c r="J16" s="55"/>
      <c r="K16" s="55"/>
      <c r="L16" s="55"/>
      <c r="M16" s="55"/>
      <c r="N16" s="80"/>
      <c r="W16" s="109"/>
      <c r="X16" s="109"/>
      <c r="Y16" s="109"/>
      <c r="Z16" s="5" t="s">
        <v>18</v>
      </c>
      <c r="AA16" s="5" t="s">
        <v>153</v>
      </c>
    </row>
    <row r="17" spans="3:28" x14ac:dyDescent="0.2">
      <c r="C17" s="55"/>
      <c r="D17" s="55"/>
      <c r="E17" s="55"/>
      <c r="F17" s="80"/>
      <c r="G17" s="55"/>
      <c r="H17" s="55"/>
      <c r="I17" s="55"/>
      <c r="J17" s="55"/>
      <c r="K17" s="55"/>
      <c r="L17" s="55"/>
      <c r="M17" s="55"/>
      <c r="N17" s="80"/>
      <c r="X17" s="5" t="s">
        <v>145</v>
      </c>
      <c r="Z17" s="17">
        <f t="shared" ref="Z17:Z23" si="1">SUM(N6,R6)</f>
        <v>2809</v>
      </c>
      <c r="AA17" s="25">
        <f t="shared" ref="AA17:AA23" si="2">SUM(L6,P6)</f>
        <v>959</v>
      </c>
      <c r="AB17" s="17"/>
    </row>
    <row r="18" spans="3:28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X18" s="5" t="s">
        <v>146</v>
      </c>
      <c r="Z18" s="17">
        <f t="shared" si="1"/>
        <v>12639</v>
      </c>
      <c r="AA18" s="25">
        <f t="shared" si="2"/>
        <v>4820</v>
      </c>
      <c r="AB18" s="17"/>
    </row>
    <row r="19" spans="3:28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X19" s="172" t="s">
        <v>147</v>
      </c>
      <c r="Y19" s="172"/>
      <c r="Z19" s="17">
        <f t="shared" si="1"/>
        <v>24584</v>
      </c>
      <c r="AA19" s="25">
        <f t="shared" si="2"/>
        <v>9979</v>
      </c>
      <c r="AB19" s="17"/>
    </row>
    <row r="20" spans="3:28" x14ac:dyDescent="0.2">
      <c r="X20" s="3" t="s">
        <v>148</v>
      </c>
      <c r="Y20" s="2"/>
      <c r="Z20" s="17">
        <f t="shared" si="1"/>
        <v>24076</v>
      </c>
      <c r="AA20" s="25">
        <f t="shared" si="2"/>
        <v>10012</v>
      </c>
      <c r="AB20" s="17"/>
    </row>
    <row r="21" spans="3:28" x14ac:dyDescent="0.2">
      <c r="X21" s="3" t="s">
        <v>149</v>
      </c>
      <c r="Y21" s="2"/>
      <c r="Z21" s="17">
        <f t="shared" si="1"/>
        <v>22185</v>
      </c>
      <c r="AA21" s="25">
        <f t="shared" si="2"/>
        <v>6303</v>
      </c>
      <c r="AB21" s="17"/>
    </row>
    <row r="22" spans="3:28" x14ac:dyDescent="0.2">
      <c r="X22" s="5" t="s">
        <v>150</v>
      </c>
      <c r="Z22" s="17">
        <f t="shared" si="1"/>
        <v>16489</v>
      </c>
      <c r="AA22" s="25">
        <f t="shared" si="2"/>
        <v>3555</v>
      </c>
      <c r="AB22" s="17"/>
    </row>
    <row r="23" spans="3:28" x14ac:dyDescent="0.2">
      <c r="X23" s="5" t="s">
        <v>151</v>
      </c>
      <c r="Z23" s="17">
        <f t="shared" si="1"/>
        <v>8722</v>
      </c>
      <c r="AA23" s="25">
        <f t="shared" si="2"/>
        <v>1389</v>
      </c>
      <c r="AB23" s="17"/>
    </row>
    <row r="24" spans="3:28" x14ac:dyDescent="0.2">
      <c r="X24" s="5" t="s">
        <v>154</v>
      </c>
      <c r="Z24" s="59">
        <f>SUM(Z17:Z23)</f>
        <v>111504</v>
      </c>
      <c r="AA24" s="59">
        <f>SUM(AA17:AA23)</f>
        <v>37017</v>
      </c>
      <c r="AB24" s="59"/>
    </row>
  </sheetData>
  <mergeCells count="17"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F49" sqref="F49"/>
    </sheetView>
  </sheetViews>
  <sheetFormatPr defaultRowHeight="12.75" x14ac:dyDescent="0.2"/>
  <cols>
    <col min="1" max="1" width="63" style="318" customWidth="1"/>
    <col min="2" max="2" width="37.83203125" style="318" customWidth="1"/>
    <col min="3" max="16384" width="9.33203125" style="318"/>
  </cols>
  <sheetData>
    <row r="1" spans="1:2" ht="15" customHeight="1" x14ac:dyDescent="0.2">
      <c r="A1" s="317" t="s">
        <v>201</v>
      </c>
    </row>
    <row r="2" spans="1:2" x14ac:dyDescent="0.2">
      <c r="A2" s="319"/>
    </row>
    <row r="3" spans="1:2" x14ac:dyDescent="0.2">
      <c r="A3" s="320" t="s">
        <v>202</v>
      </c>
    </row>
    <row r="4" spans="1:2" ht="6" customHeight="1" x14ac:dyDescent="0.2">
      <c r="A4" s="320"/>
    </row>
    <row r="5" spans="1:2" ht="39" customHeight="1" x14ac:dyDescent="0.2">
      <c r="A5" s="321" t="s">
        <v>203</v>
      </c>
      <c r="B5" s="321"/>
    </row>
    <row r="6" spans="1:2" ht="3.75" customHeight="1" x14ac:dyDescent="0.2">
      <c r="A6" s="319"/>
      <c r="B6" s="322"/>
    </row>
    <row r="7" spans="1:2" ht="38.25" customHeight="1" x14ac:dyDescent="0.2">
      <c r="A7" s="321" t="s">
        <v>204</v>
      </c>
      <c r="B7" s="321"/>
    </row>
    <row r="8" spans="1:2" ht="3.75" customHeight="1" x14ac:dyDescent="0.2">
      <c r="A8" s="319"/>
      <c r="B8" s="322"/>
    </row>
    <row r="9" spans="1:2" ht="39" customHeight="1" x14ac:dyDescent="0.2">
      <c r="A9" s="323" t="s">
        <v>205</v>
      </c>
      <c r="B9" s="323"/>
    </row>
    <row r="10" spans="1:2" ht="3.75" customHeight="1" x14ac:dyDescent="0.2">
      <c r="A10" s="319"/>
      <c r="B10" s="322"/>
    </row>
    <row r="11" spans="1:2" ht="51.75" customHeight="1" x14ac:dyDescent="0.2">
      <c r="A11" s="323" t="s">
        <v>206</v>
      </c>
      <c r="B11" s="323"/>
    </row>
    <row r="12" spans="1:2" ht="3.75" customHeight="1" x14ac:dyDescent="0.2">
      <c r="A12" s="319"/>
      <c r="B12" s="322"/>
    </row>
    <row r="13" spans="1:2" ht="28.5" customHeight="1" x14ac:dyDescent="0.2">
      <c r="A13" s="321" t="s">
        <v>207</v>
      </c>
      <c r="B13" s="321"/>
    </row>
    <row r="14" spans="1:2" ht="6" customHeight="1" x14ac:dyDescent="0.2">
      <c r="A14" s="320" t="s">
        <v>208</v>
      </c>
      <c r="B14" s="322"/>
    </row>
    <row r="15" spans="1:2" x14ac:dyDescent="0.2">
      <c r="A15" s="320" t="s">
        <v>209</v>
      </c>
      <c r="B15" s="322"/>
    </row>
    <row r="16" spans="1:2" ht="3.75" customHeight="1" x14ac:dyDescent="0.2">
      <c r="A16" s="320"/>
      <c r="B16" s="322"/>
    </row>
    <row r="17" spans="1:2" ht="28.5" customHeight="1" x14ac:dyDescent="0.2">
      <c r="A17" s="321" t="s">
        <v>210</v>
      </c>
      <c r="B17" s="321"/>
    </row>
    <row r="18" spans="1:2" ht="6" customHeight="1" x14ac:dyDescent="0.2">
      <c r="A18" s="320"/>
      <c r="B18" s="322"/>
    </row>
    <row r="19" spans="1:2" x14ac:dyDescent="0.2">
      <c r="A19" s="320" t="s">
        <v>211</v>
      </c>
      <c r="B19" s="322"/>
    </row>
    <row r="20" spans="1:2" ht="3.75" customHeight="1" x14ac:dyDescent="0.2">
      <c r="A20" s="319"/>
      <c r="B20" s="322"/>
    </row>
    <row r="21" spans="1:2" ht="39" customHeight="1" x14ac:dyDescent="0.2">
      <c r="A21" s="321" t="s">
        <v>212</v>
      </c>
      <c r="B21" s="321"/>
    </row>
    <row r="22" spans="1:2" ht="3.75" customHeight="1" x14ac:dyDescent="0.2">
      <c r="A22" s="319"/>
      <c r="B22" s="322"/>
    </row>
    <row r="23" spans="1:2" ht="90.75" customHeight="1" x14ac:dyDescent="0.2">
      <c r="A23" s="321" t="s">
        <v>213</v>
      </c>
      <c r="B23" s="321"/>
    </row>
    <row r="24" spans="1:2" ht="3.75" customHeight="1" x14ac:dyDescent="0.2">
      <c r="A24" s="319"/>
      <c r="B24" s="322"/>
    </row>
    <row r="25" spans="1:2" ht="78" customHeight="1" x14ac:dyDescent="0.2">
      <c r="A25" s="321" t="s">
        <v>214</v>
      </c>
      <c r="B25" s="321"/>
    </row>
    <row r="26" spans="1:2" ht="3.75" customHeight="1" x14ac:dyDescent="0.2">
      <c r="A26" s="319"/>
      <c r="B26" s="322"/>
    </row>
    <row r="27" spans="1:2" ht="39" customHeight="1" x14ac:dyDescent="0.2">
      <c r="A27" s="321" t="s">
        <v>215</v>
      </c>
      <c r="B27" s="321"/>
    </row>
    <row r="28" spans="1:2" ht="6" customHeight="1" x14ac:dyDescent="0.2">
      <c r="A28" s="319"/>
      <c r="B28" s="322"/>
    </row>
    <row r="29" spans="1:2" x14ac:dyDescent="0.2">
      <c r="A29" s="320" t="s">
        <v>216</v>
      </c>
      <c r="B29" s="322"/>
    </row>
    <row r="30" spans="1:2" ht="6" customHeight="1" x14ac:dyDescent="0.2">
      <c r="A30" s="320"/>
      <c r="B30" s="322"/>
    </row>
    <row r="31" spans="1:2" ht="37.5" customHeight="1" x14ac:dyDescent="0.2">
      <c r="A31" s="324" t="s">
        <v>217</v>
      </c>
      <c r="B31" s="324"/>
    </row>
    <row r="32" spans="1:2" ht="6" customHeight="1" x14ac:dyDescent="0.2">
      <c r="A32" s="325"/>
      <c r="B32" s="322"/>
    </row>
    <row r="33" spans="1:2" ht="103.5" customHeight="1" x14ac:dyDescent="0.2">
      <c r="A33" s="324" t="s">
        <v>218</v>
      </c>
      <c r="B33" s="324"/>
    </row>
    <row r="34" spans="1:2" ht="6" customHeight="1" x14ac:dyDescent="0.2">
      <c r="A34" s="326"/>
      <c r="B34" s="322"/>
    </row>
    <row r="35" spans="1:2" ht="37.5" customHeight="1" x14ac:dyDescent="0.2">
      <c r="A35" s="324" t="s">
        <v>219</v>
      </c>
      <c r="B35" s="324"/>
    </row>
    <row r="36" spans="1:2" ht="3.75" customHeight="1" x14ac:dyDescent="0.2">
      <c r="A36" s="319"/>
      <c r="B36" s="322"/>
    </row>
    <row r="37" spans="1:2" ht="36.75" customHeight="1" x14ac:dyDescent="0.2">
      <c r="A37" s="324" t="s">
        <v>220</v>
      </c>
      <c r="B37" s="324"/>
    </row>
    <row r="38" spans="1:2" ht="3.75" customHeight="1" x14ac:dyDescent="0.2">
      <c r="A38" s="325" t="s">
        <v>15</v>
      </c>
      <c r="B38" s="322"/>
    </row>
    <row r="39" spans="1:2" ht="26.25" customHeight="1" x14ac:dyDescent="0.2">
      <c r="A39" s="324" t="s">
        <v>221</v>
      </c>
      <c r="B39" s="324"/>
    </row>
    <row r="40" spans="1:2" ht="3.75" customHeight="1" x14ac:dyDescent="0.2">
      <c r="A40" s="325"/>
      <c r="B40" s="322"/>
    </row>
    <row r="41" spans="1:2" x14ac:dyDescent="0.2">
      <c r="A41" s="324" t="s">
        <v>222</v>
      </c>
      <c r="B41" s="324"/>
    </row>
    <row r="42" spans="1:2" ht="3.75" customHeight="1" x14ac:dyDescent="0.2">
      <c r="A42" s="319" t="s">
        <v>15</v>
      </c>
      <c r="B42" s="322"/>
    </row>
    <row r="43" spans="1:2" ht="38.25" customHeight="1" x14ac:dyDescent="0.2">
      <c r="A43" s="324" t="s">
        <v>223</v>
      </c>
      <c r="B43" s="324"/>
    </row>
    <row r="44" spans="1:2" ht="3.75" customHeight="1" x14ac:dyDescent="0.2">
      <c r="A44" s="327"/>
      <c r="B44" s="322"/>
    </row>
    <row r="45" spans="1:2" x14ac:dyDescent="0.2">
      <c r="A45" s="328" t="s">
        <v>224</v>
      </c>
      <c r="B45" s="328"/>
    </row>
    <row r="46" spans="1:2" ht="3.75" customHeight="1" x14ac:dyDescent="0.2">
      <c r="A46" s="319"/>
      <c r="B46" s="322"/>
    </row>
    <row r="47" spans="1:2" ht="28.5" customHeight="1" x14ac:dyDescent="0.2">
      <c r="A47" s="324" t="s">
        <v>225</v>
      </c>
      <c r="B47" s="324"/>
    </row>
    <row r="48" spans="1:2" ht="3.75" customHeight="1" x14ac:dyDescent="0.2">
      <c r="A48" s="319"/>
      <c r="B48" s="322"/>
    </row>
    <row r="49" spans="1:2" ht="37.5" customHeight="1" x14ac:dyDescent="0.2">
      <c r="A49" s="324" t="s">
        <v>226</v>
      </c>
      <c r="B49" s="324"/>
    </row>
    <row r="50" spans="1:2" x14ac:dyDescent="0.2">
      <c r="A50" s="328" t="s">
        <v>227</v>
      </c>
      <c r="B50" s="328"/>
    </row>
    <row r="51" spans="1:2" ht="3.75" customHeight="1" x14ac:dyDescent="0.2">
      <c r="A51" s="326"/>
      <c r="B51" s="322"/>
    </row>
    <row r="52" spans="1:2" ht="39" customHeight="1" x14ac:dyDescent="0.2">
      <c r="A52" s="324" t="s">
        <v>228</v>
      </c>
      <c r="B52" s="324"/>
    </row>
    <row r="53" spans="1:2" ht="6" customHeight="1" x14ac:dyDescent="0.2">
      <c r="A53" s="325" t="s">
        <v>229</v>
      </c>
      <c r="B53" s="322"/>
    </row>
    <row r="54" spans="1:2" ht="14.25" x14ac:dyDescent="0.2">
      <c r="A54" s="329" t="s">
        <v>230</v>
      </c>
      <c r="B54" s="329"/>
    </row>
    <row r="55" spans="1:2" x14ac:dyDescent="0.2">
      <c r="A55" s="330"/>
      <c r="B55" s="331"/>
    </row>
    <row r="56" spans="1:2" x14ac:dyDescent="0.2">
      <c r="A56" s="330"/>
      <c r="B56" s="331"/>
    </row>
    <row r="57" spans="1:2" ht="12.75" customHeight="1" x14ac:dyDescent="0.2">
      <c r="A57" s="332" t="s">
        <v>231</v>
      </c>
      <c r="B57" s="332" t="s">
        <v>232</v>
      </c>
    </row>
    <row r="58" spans="1:2" x14ac:dyDescent="0.2">
      <c r="A58" s="332"/>
      <c r="B58" s="332"/>
    </row>
    <row r="59" spans="1:2" ht="12.75" customHeight="1" x14ac:dyDescent="0.2">
      <c r="A59" s="332" t="s">
        <v>233</v>
      </c>
      <c r="B59" s="332" t="s">
        <v>234</v>
      </c>
    </row>
    <row r="60" spans="1:2" ht="12.75" customHeight="1" x14ac:dyDescent="0.2">
      <c r="A60" s="332" t="s">
        <v>235</v>
      </c>
      <c r="B60" s="333" t="s">
        <v>236</v>
      </c>
    </row>
    <row r="61" spans="1:2" ht="12.75" customHeight="1" x14ac:dyDescent="0.2">
      <c r="A61" s="332" t="s">
        <v>237</v>
      </c>
      <c r="B61" s="333" t="s">
        <v>238</v>
      </c>
    </row>
    <row r="62" spans="1:2" ht="15" x14ac:dyDescent="0.2">
      <c r="A62" s="334"/>
    </row>
    <row r="63" spans="1:2" ht="15" x14ac:dyDescent="0.2">
      <c r="A63" s="334"/>
    </row>
    <row r="64" spans="1:2" x14ac:dyDescent="0.2">
      <c r="A64" s="335" t="s">
        <v>239</v>
      </c>
      <c r="B64" s="335"/>
    </row>
    <row r="65" spans="1:2" x14ac:dyDescent="0.2">
      <c r="A65" s="335" t="s">
        <v>240</v>
      </c>
      <c r="B65" s="335"/>
    </row>
    <row r="66" spans="1:2" x14ac:dyDescent="0.2">
      <c r="A66" s="335" t="s">
        <v>241</v>
      </c>
      <c r="B66" s="335"/>
    </row>
    <row r="67" spans="1:2" x14ac:dyDescent="0.2">
      <c r="A67" s="338" t="s">
        <v>242</v>
      </c>
      <c r="B67" s="338"/>
    </row>
    <row r="68" spans="1:2" x14ac:dyDescent="0.2">
      <c r="A68" s="335" t="s">
        <v>243</v>
      </c>
      <c r="B68" s="335"/>
    </row>
    <row r="69" spans="1:2" x14ac:dyDescent="0.2">
      <c r="A69" s="335" t="s">
        <v>244</v>
      </c>
      <c r="B69" s="335"/>
    </row>
    <row r="70" spans="1:2" ht="68.25" customHeight="1" thickBot="1" x14ac:dyDescent="0.25">
      <c r="A70" s="336" t="s">
        <v>245</v>
      </c>
    </row>
    <row r="71" spans="1:2" x14ac:dyDescent="0.2">
      <c r="A71" s="337" t="s">
        <v>246</v>
      </c>
      <c r="B71" s="337"/>
    </row>
  </sheetData>
  <mergeCells count="30">
    <mergeCell ref="A65:B65"/>
    <mergeCell ref="A66:B66"/>
    <mergeCell ref="A67:B67"/>
    <mergeCell ref="A68:B68"/>
    <mergeCell ref="A69:B69"/>
    <mergeCell ref="A71:B71"/>
    <mergeCell ref="A47:B47"/>
    <mergeCell ref="A49:B49"/>
    <mergeCell ref="A50:B50"/>
    <mergeCell ref="A52:B52"/>
    <mergeCell ref="A54:B54"/>
    <mergeCell ref="A64:B64"/>
    <mergeCell ref="A35:B35"/>
    <mergeCell ref="A37:B37"/>
    <mergeCell ref="A39:B39"/>
    <mergeCell ref="A41:B41"/>
    <mergeCell ref="A43:B43"/>
    <mergeCell ref="A45:B45"/>
    <mergeCell ref="A21:B21"/>
    <mergeCell ref="A23:B23"/>
    <mergeCell ref="A25:B25"/>
    <mergeCell ref="A27:B27"/>
    <mergeCell ref="A31:B31"/>
    <mergeCell ref="A33:B33"/>
    <mergeCell ref="A5:B5"/>
    <mergeCell ref="A7:B7"/>
    <mergeCell ref="A9:B9"/>
    <mergeCell ref="A11:B11"/>
    <mergeCell ref="A13:B13"/>
    <mergeCell ref="A17:B1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R14" sqref="R14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123</v>
      </c>
      <c r="N2" s="5" t="s">
        <v>131</v>
      </c>
    </row>
    <row r="3" spans="12:15" x14ac:dyDescent="0.2">
      <c r="L3" s="131" t="s">
        <v>79</v>
      </c>
      <c r="M3" s="17">
        <v>44876</v>
      </c>
      <c r="N3" s="17">
        <v>48720</v>
      </c>
    </row>
    <row r="4" spans="12:15" x14ac:dyDescent="0.2">
      <c r="L4" s="131" t="s">
        <v>80</v>
      </c>
      <c r="M4" s="17">
        <v>45866</v>
      </c>
      <c r="N4" s="17">
        <v>48696</v>
      </c>
    </row>
    <row r="5" spans="12:15" x14ac:dyDescent="0.2">
      <c r="L5" s="131" t="s">
        <v>81</v>
      </c>
      <c r="M5" s="17">
        <v>62711</v>
      </c>
      <c r="N5" s="17">
        <v>73742</v>
      </c>
    </row>
    <row r="6" spans="12:15" x14ac:dyDescent="0.2">
      <c r="L6" s="131" t="s">
        <v>82</v>
      </c>
      <c r="M6" s="17">
        <v>85228</v>
      </c>
      <c r="N6" s="17">
        <v>101117</v>
      </c>
    </row>
    <row r="7" spans="12:15" x14ac:dyDescent="0.2">
      <c r="L7" s="131" t="s">
        <v>83</v>
      </c>
      <c r="M7" s="17">
        <v>105578</v>
      </c>
      <c r="N7" s="17">
        <v>121570</v>
      </c>
    </row>
    <row r="8" spans="12:15" x14ac:dyDescent="0.2">
      <c r="L8" s="131" t="s">
        <v>84</v>
      </c>
      <c r="M8" s="17">
        <v>106207</v>
      </c>
      <c r="N8" s="17">
        <v>138169</v>
      </c>
    </row>
    <row r="9" spans="12:15" x14ac:dyDescent="0.2">
      <c r="L9" s="131" t="s">
        <v>85</v>
      </c>
      <c r="M9" s="17">
        <v>128136</v>
      </c>
      <c r="N9" s="17">
        <v>146192</v>
      </c>
    </row>
    <row r="10" spans="12:15" x14ac:dyDescent="0.2">
      <c r="L10" s="131" t="s">
        <v>86</v>
      </c>
      <c r="M10" s="17">
        <v>128262</v>
      </c>
      <c r="N10" s="17">
        <v>149702</v>
      </c>
      <c r="O10" s="60"/>
    </row>
    <row r="11" spans="12:15" x14ac:dyDescent="0.2">
      <c r="L11" s="131" t="s">
        <v>87</v>
      </c>
      <c r="M11" s="17">
        <v>124198</v>
      </c>
      <c r="N11" s="17">
        <v>144432</v>
      </c>
    </row>
    <row r="12" spans="12:15" x14ac:dyDescent="0.2">
      <c r="L12" s="131" t="s">
        <v>88</v>
      </c>
      <c r="M12" s="17">
        <v>102122</v>
      </c>
      <c r="N12" s="17">
        <v>121462</v>
      </c>
    </row>
    <row r="13" spans="12:15" x14ac:dyDescent="0.2">
      <c r="L13" s="131" t="s">
        <v>89</v>
      </c>
      <c r="M13" s="17">
        <v>78982</v>
      </c>
      <c r="N13" s="17">
        <v>81032</v>
      </c>
    </row>
    <row r="14" spans="12:15" x14ac:dyDescent="0.2">
      <c r="L14" s="131" t="s">
        <v>90</v>
      </c>
      <c r="M14" s="17">
        <v>96434</v>
      </c>
      <c r="N14" s="17"/>
    </row>
    <row r="15" spans="12:15" x14ac:dyDescent="0.2">
      <c r="L15" s="58"/>
      <c r="M15" s="59">
        <f>SUM(M3:M14)</f>
        <v>1108600</v>
      </c>
      <c r="N15" s="59">
        <f>SUM(N3:N14)</f>
        <v>1174834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AD13" sqref="AD13"/>
    </sheetView>
  </sheetViews>
  <sheetFormatPr defaultColWidth="9.33203125" defaultRowHeight="12.75" x14ac:dyDescent="0.2"/>
  <cols>
    <col min="1" max="1" width="1.33203125" style="67" customWidth="1"/>
    <col min="2" max="3" width="1.33203125" style="113" customWidth="1"/>
    <col min="4" max="4" width="16.83203125" style="113" customWidth="1"/>
    <col min="5" max="5" width="10.1640625" style="113" customWidth="1"/>
    <col min="6" max="6" width="0.83203125" style="113" customWidth="1"/>
    <col min="7" max="7" width="10" style="113" customWidth="1"/>
    <col min="8" max="8" width="0.83203125" style="113" customWidth="1"/>
    <col min="9" max="9" width="8.83203125" style="84" customWidth="1"/>
    <col min="10" max="10" width="0.83203125" style="113" customWidth="1"/>
    <col min="11" max="11" width="10.1640625" style="113" customWidth="1"/>
    <col min="12" max="12" width="0.83203125" style="113" customWidth="1"/>
    <col min="13" max="13" width="10" style="113" customWidth="1"/>
    <col min="14" max="14" width="0.83203125" style="113" customWidth="1"/>
    <col min="15" max="15" width="8.83203125" style="84" customWidth="1"/>
    <col min="16" max="16" width="0.83203125" style="113" customWidth="1"/>
    <col min="17" max="17" width="7.5" style="113" customWidth="1"/>
    <col min="18" max="18" width="2.5" style="113" customWidth="1"/>
    <col min="19" max="19" width="10.1640625" style="113" customWidth="1"/>
    <col min="20" max="20" width="0.83203125" style="113" customWidth="1"/>
    <col min="21" max="21" width="12" style="61" customWidth="1"/>
    <col min="22" max="16384" width="9.33203125" style="61"/>
  </cols>
  <sheetData>
    <row r="1" spans="1:20" ht="28.5" customHeight="1" thickBot="1" x14ac:dyDescent="0.3">
      <c r="A1" s="142" t="s">
        <v>134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82"/>
    </row>
    <row r="2" spans="1:20" ht="18.75" customHeight="1" x14ac:dyDescent="0.2">
      <c r="A2" s="68"/>
      <c r="B2" s="62"/>
      <c r="C2" s="62"/>
      <c r="D2" s="62"/>
      <c r="E2" s="255" t="s">
        <v>0</v>
      </c>
      <c r="F2" s="256"/>
      <c r="G2" s="256"/>
      <c r="H2" s="256"/>
      <c r="I2" s="256"/>
      <c r="J2" s="257"/>
      <c r="K2" s="255" t="s">
        <v>1</v>
      </c>
      <c r="L2" s="256"/>
      <c r="M2" s="256"/>
      <c r="N2" s="256"/>
      <c r="O2" s="256"/>
      <c r="P2" s="257"/>
      <c r="Q2" s="247" t="s">
        <v>3</v>
      </c>
      <c r="R2" s="248"/>
      <c r="S2" s="247" t="s">
        <v>78</v>
      </c>
      <c r="T2" s="251"/>
    </row>
    <row r="3" spans="1:20" ht="18.75" customHeight="1" x14ac:dyDescent="0.2">
      <c r="A3" s="69"/>
      <c r="B3" s="63"/>
      <c r="C3" s="63"/>
      <c r="D3" s="64"/>
      <c r="E3" s="253" t="s">
        <v>123</v>
      </c>
      <c r="F3" s="254"/>
      <c r="G3" s="253" t="s">
        <v>131</v>
      </c>
      <c r="H3" s="254"/>
      <c r="I3" s="258" t="s">
        <v>163</v>
      </c>
      <c r="J3" s="254"/>
      <c r="K3" s="258" t="s">
        <v>123</v>
      </c>
      <c r="L3" s="254"/>
      <c r="M3" s="253" t="s">
        <v>131</v>
      </c>
      <c r="N3" s="254"/>
      <c r="O3" s="259" t="s">
        <v>163</v>
      </c>
      <c r="P3" s="260"/>
      <c r="Q3" s="249"/>
      <c r="R3" s="250"/>
      <c r="S3" s="249"/>
      <c r="T3" s="252"/>
    </row>
    <row r="4" spans="1:20" s="174" customFormat="1" ht="30.75" customHeight="1" x14ac:dyDescent="0.2">
      <c r="A4" s="245" t="s">
        <v>187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</row>
    <row r="5" spans="1:20" ht="12.75" customHeight="1" x14ac:dyDescent="0.2">
      <c r="A5" s="11" t="s">
        <v>2</v>
      </c>
      <c r="B5" s="11"/>
      <c r="C5" s="11"/>
      <c r="D5" s="23"/>
      <c r="E5" s="30">
        <v>78982</v>
      </c>
      <c r="F5" s="30"/>
      <c r="G5" s="30">
        <v>81032</v>
      </c>
      <c r="H5" s="88"/>
      <c r="I5" s="85">
        <v>102.6</v>
      </c>
      <c r="J5" s="89"/>
      <c r="K5" s="30">
        <v>154293</v>
      </c>
      <c r="L5" s="30">
        <v>0</v>
      </c>
      <c r="M5" s="30">
        <v>148521</v>
      </c>
      <c r="N5" s="90"/>
      <c r="O5" s="86">
        <v>96.3</v>
      </c>
      <c r="P5" s="65"/>
      <c r="Q5" s="70">
        <v>100</v>
      </c>
      <c r="R5" s="65"/>
      <c r="S5" s="24">
        <v>1.8328684963964854</v>
      </c>
    </row>
    <row r="6" spans="1:20" ht="14.25" customHeight="1" x14ac:dyDescent="0.2">
      <c r="A6" s="5"/>
      <c r="B6" s="5"/>
      <c r="C6" s="5" t="s">
        <v>12</v>
      </c>
      <c r="D6" s="3"/>
      <c r="E6" s="4">
        <v>21731</v>
      </c>
      <c r="F6" s="4"/>
      <c r="G6" s="4">
        <v>21027</v>
      </c>
      <c r="H6" s="91"/>
      <c r="I6" s="26">
        <v>96.8</v>
      </c>
      <c r="J6" s="92"/>
      <c r="K6" s="82">
        <v>39432</v>
      </c>
      <c r="L6" s="84"/>
      <c r="M6" s="82">
        <v>37017</v>
      </c>
      <c r="N6" s="84"/>
      <c r="O6" s="81">
        <v>93.9</v>
      </c>
      <c r="P6" s="66"/>
      <c r="Q6" s="71">
        <v>24.92374815682631</v>
      </c>
      <c r="R6" s="66"/>
      <c r="S6" s="8">
        <v>1.7604508489085462</v>
      </c>
    </row>
    <row r="7" spans="1:20" ht="14.25" customHeight="1" x14ac:dyDescent="0.2">
      <c r="A7" s="5"/>
      <c r="B7" s="5"/>
      <c r="C7" s="5" t="s">
        <v>13</v>
      </c>
      <c r="D7" s="3"/>
      <c r="E7" s="4">
        <v>57251</v>
      </c>
      <c r="F7" s="4"/>
      <c r="G7" s="4">
        <v>60005</v>
      </c>
      <c r="H7" s="91"/>
      <c r="I7" s="26">
        <v>104.8</v>
      </c>
      <c r="J7" s="92"/>
      <c r="K7" s="82">
        <v>114861</v>
      </c>
      <c r="L7" s="84"/>
      <c r="M7" s="82">
        <v>111504</v>
      </c>
      <c r="N7" s="84"/>
      <c r="O7" s="81">
        <v>97.1</v>
      </c>
      <c r="P7" s="66"/>
      <c r="Q7" s="71">
        <v>75.076251843173694</v>
      </c>
      <c r="R7" s="66"/>
      <c r="S7" s="8">
        <v>1.8582451462378136</v>
      </c>
    </row>
    <row r="8" spans="1:20" ht="15.75" customHeight="1" x14ac:dyDescent="0.2">
      <c r="A8" s="5"/>
      <c r="B8" s="5" t="s">
        <v>14</v>
      </c>
      <c r="C8" s="5"/>
      <c r="D8" s="3"/>
      <c r="E8" s="196"/>
      <c r="F8" s="196"/>
      <c r="G8" s="165"/>
      <c r="H8" s="197"/>
      <c r="I8" s="198"/>
      <c r="J8" s="199"/>
      <c r="K8" s="196"/>
      <c r="L8" s="171"/>
      <c r="M8" s="165"/>
      <c r="N8" s="171"/>
      <c r="O8" s="200"/>
      <c r="P8" s="201"/>
      <c r="Q8" s="202"/>
      <c r="R8" s="201"/>
      <c r="S8" s="195"/>
    </row>
    <row r="9" spans="1:20" ht="14.25" customHeight="1" x14ac:dyDescent="0.2">
      <c r="A9" s="5"/>
      <c r="B9" s="5"/>
      <c r="C9" s="11" t="s">
        <v>122</v>
      </c>
      <c r="D9" s="3"/>
      <c r="E9" s="30">
        <v>56219</v>
      </c>
      <c r="F9" s="30"/>
      <c r="G9" s="30">
        <v>57315</v>
      </c>
      <c r="H9" s="88"/>
      <c r="I9" s="85">
        <v>101.9</v>
      </c>
      <c r="J9" s="89"/>
      <c r="K9" s="30">
        <v>98954</v>
      </c>
      <c r="L9" s="30">
        <v>0</v>
      </c>
      <c r="M9" s="30">
        <v>92206</v>
      </c>
      <c r="N9" s="90"/>
      <c r="O9" s="86">
        <v>93.2</v>
      </c>
      <c r="P9" s="65"/>
      <c r="Q9" s="70">
        <v>100</v>
      </c>
      <c r="R9" s="65"/>
      <c r="S9" s="24">
        <v>1.6087586146732966</v>
      </c>
    </row>
    <row r="10" spans="1:20" ht="14.25" customHeight="1" x14ac:dyDescent="0.2">
      <c r="A10" s="5"/>
      <c r="B10" s="5"/>
      <c r="C10" s="27"/>
      <c r="D10" s="179" t="s">
        <v>12</v>
      </c>
      <c r="E10" s="4">
        <v>14228</v>
      </c>
      <c r="F10" s="82"/>
      <c r="G10" s="4">
        <v>12790</v>
      </c>
      <c r="H10" s="91"/>
      <c r="I10" s="26">
        <v>89.9</v>
      </c>
      <c r="J10" s="92"/>
      <c r="K10" s="82">
        <v>21874</v>
      </c>
      <c r="L10" s="84"/>
      <c r="M10" s="82">
        <v>19468</v>
      </c>
      <c r="N10" s="84"/>
      <c r="O10" s="81">
        <v>89</v>
      </c>
      <c r="P10" s="66"/>
      <c r="Q10" s="71">
        <v>21.113593475478819</v>
      </c>
      <c r="R10" s="66"/>
      <c r="S10" s="8">
        <v>1.5221266614542612</v>
      </c>
    </row>
    <row r="11" spans="1:20" ht="14.25" customHeight="1" x14ac:dyDescent="0.2">
      <c r="A11" s="5"/>
      <c r="B11" s="5"/>
      <c r="C11" s="27"/>
      <c r="D11" s="179" t="s">
        <v>13</v>
      </c>
      <c r="E11" s="82">
        <v>41991</v>
      </c>
      <c r="F11" s="82"/>
      <c r="G11" s="82">
        <v>44525</v>
      </c>
      <c r="H11" s="91"/>
      <c r="I11" s="26">
        <v>106</v>
      </c>
      <c r="J11" s="92"/>
      <c r="K11" s="82">
        <v>77080</v>
      </c>
      <c r="L11" s="84"/>
      <c r="M11" s="82">
        <v>72738</v>
      </c>
      <c r="N11" s="84"/>
      <c r="O11" s="81">
        <v>94.4</v>
      </c>
      <c r="P11" s="66"/>
      <c r="Q11" s="71">
        <v>78.886406524521178</v>
      </c>
      <c r="R11" s="66"/>
      <c r="S11" s="8">
        <v>1.6336440202133633</v>
      </c>
    </row>
    <row r="12" spans="1:20" ht="15" customHeight="1" x14ac:dyDescent="0.2">
      <c r="A12" s="246" t="s">
        <v>188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83"/>
    </row>
    <row r="13" spans="1:20" ht="15.75" customHeight="1" x14ac:dyDescent="0.2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</row>
    <row r="14" spans="1:20" ht="12.75" customHeight="1" x14ac:dyDescent="0.2">
      <c r="A14" s="11" t="s">
        <v>2</v>
      </c>
      <c r="B14" s="11"/>
      <c r="C14" s="11"/>
      <c r="D14" s="23"/>
      <c r="E14" s="30">
        <v>1012166</v>
      </c>
      <c r="F14" s="30">
        <v>41750</v>
      </c>
      <c r="G14" s="144">
        <v>1174834</v>
      </c>
      <c r="H14" s="145"/>
      <c r="I14" s="175">
        <v>116.1</v>
      </c>
      <c r="J14" s="146"/>
      <c r="K14" s="144">
        <v>1800227</v>
      </c>
      <c r="L14" s="147"/>
      <c r="M14" s="144">
        <v>2063427</v>
      </c>
      <c r="N14" s="147"/>
      <c r="O14" s="148">
        <v>114.6</v>
      </c>
      <c r="P14" s="176"/>
      <c r="Q14" s="149">
        <v>100</v>
      </c>
      <c r="R14" s="65"/>
      <c r="S14" s="24">
        <v>1.7563562171336546</v>
      </c>
    </row>
    <row r="15" spans="1:20" ht="14.25" customHeight="1" x14ac:dyDescent="0.2">
      <c r="A15" s="5"/>
      <c r="B15" s="5"/>
      <c r="C15" s="5" t="s">
        <v>12</v>
      </c>
      <c r="D15" s="3"/>
      <c r="E15" s="32">
        <v>173778</v>
      </c>
      <c r="F15" s="4"/>
      <c r="G15" s="32">
        <v>167316</v>
      </c>
      <c r="H15" s="10"/>
      <c r="I15" s="150">
        <v>96.3</v>
      </c>
      <c r="J15" s="151"/>
      <c r="K15" s="32">
        <v>312356</v>
      </c>
      <c r="L15" s="152"/>
      <c r="M15" s="32">
        <v>301302</v>
      </c>
      <c r="N15" s="152"/>
      <c r="O15" s="153">
        <v>96.5</v>
      </c>
      <c r="P15" s="177"/>
      <c r="Q15" s="57">
        <v>14.602018874425896</v>
      </c>
      <c r="R15" s="66"/>
      <c r="S15" s="8">
        <v>1.800796098400631</v>
      </c>
    </row>
    <row r="16" spans="1:20" ht="14.25" customHeight="1" x14ac:dyDescent="0.2">
      <c r="A16" s="5"/>
      <c r="B16" s="5"/>
      <c r="C16" s="5" t="s">
        <v>13</v>
      </c>
      <c r="D16" s="3"/>
      <c r="E16" s="32">
        <v>838388</v>
      </c>
      <c r="F16" s="4"/>
      <c r="G16" s="32">
        <v>1007518</v>
      </c>
      <c r="H16" s="10"/>
      <c r="I16" s="150">
        <v>120.2</v>
      </c>
      <c r="J16" s="151"/>
      <c r="K16" s="32">
        <v>1487871</v>
      </c>
      <c r="L16" s="152"/>
      <c r="M16" s="32">
        <v>1762125</v>
      </c>
      <c r="N16" s="152"/>
      <c r="O16" s="153">
        <v>118.4</v>
      </c>
      <c r="P16" s="177"/>
      <c r="Q16" s="57">
        <v>85.397981125574105</v>
      </c>
      <c r="R16" s="66"/>
      <c r="S16" s="8">
        <v>1.74897619695132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2"/>
      <c r="H17" s="91"/>
      <c r="I17" s="26"/>
      <c r="J17" s="92"/>
      <c r="K17" s="4"/>
      <c r="L17" s="84"/>
      <c r="M17" s="30"/>
      <c r="N17" s="84"/>
      <c r="O17" s="81"/>
      <c r="P17" s="66"/>
      <c r="Q17" s="71"/>
      <c r="R17" s="66"/>
      <c r="S17" s="8"/>
    </row>
    <row r="18" spans="1:19" ht="14.25" customHeight="1" x14ac:dyDescent="0.2">
      <c r="A18" s="5"/>
      <c r="B18" s="5"/>
      <c r="C18" s="11" t="s">
        <v>122</v>
      </c>
      <c r="D18" s="3"/>
      <c r="E18" s="30">
        <v>698914</v>
      </c>
      <c r="F18" s="30"/>
      <c r="G18" s="30">
        <v>802314</v>
      </c>
      <c r="H18" s="88"/>
      <c r="I18" s="85">
        <v>114.8</v>
      </c>
      <c r="J18" s="89"/>
      <c r="K18" s="30">
        <v>1118247</v>
      </c>
      <c r="L18" s="30"/>
      <c r="M18" s="30">
        <v>1264661</v>
      </c>
      <c r="N18" s="90"/>
      <c r="O18" s="86">
        <v>113.1</v>
      </c>
      <c r="P18" s="65"/>
      <c r="Q18" s="85">
        <v>100.00000000000001</v>
      </c>
      <c r="R18" s="65"/>
      <c r="S18" s="24">
        <v>1.576266897997542</v>
      </c>
    </row>
    <row r="19" spans="1:19" ht="14.25" customHeight="1" x14ac:dyDescent="0.2">
      <c r="A19" s="5"/>
      <c r="B19" s="5"/>
      <c r="C19" s="27"/>
      <c r="D19" s="179" t="s">
        <v>12</v>
      </c>
      <c r="E19" s="4">
        <v>115946</v>
      </c>
      <c r="F19" s="82"/>
      <c r="G19" s="4">
        <v>105921</v>
      </c>
      <c r="H19" s="91"/>
      <c r="I19" s="26">
        <v>91.4</v>
      </c>
      <c r="J19" s="92"/>
      <c r="K19" s="4">
        <v>182438</v>
      </c>
      <c r="L19" s="84"/>
      <c r="M19" s="4">
        <v>167247</v>
      </c>
      <c r="N19" s="84"/>
      <c r="O19" s="81">
        <v>91.7</v>
      </c>
      <c r="P19" s="66"/>
      <c r="Q19" s="57">
        <v>13.224650716674272</v>
      </c>
      <c r="R19" s="66"/>
      <c r="S19" s="8">
        <v>1.5789786727844337</v>
      </c>
    </row>
    <row r="20" spans="1:19" ht="14.25" customHeight="1" x14ac:dyDescent="0.2">
      <c r="A20" s="5"/>
      <c r="B20" s="5"/>
      <c r="C20" s="27"/>
      <c r="D20" s="179" t="s">
        <v>13</v>
      </c>
      <c r="E20" s="4">
        <v>582968</v>
      </c>
      <c r="F20" s="82"/>
      <c r="G20" s="4">
        <v>696393</v>
      </c>
      <c r="H20" s="91"/>
      <c r="I20" s="26">
        <v>119.5</v>
      </c>
      <c r="J20" s="92"/>
      <c r="K20" s="4">
        <v>935809</v>
      </c>
      <c r="L20" s="84"/>
      <c r="M20" s="4">
        <v>1097414</v>
      </c>
      <c r="N20" s="84"/>
      <c r="O20" s="81">
        <v>117.3</v>
      </c>
      <c r="P20" s="66"/>
      <c r="Q20" s="71">
        <v>86.775349283325738</v>
      </c>
      <c r="R20" s="66"/>
      <c r="S20" s="8">
        <v>1.5758544385138851</v>
      </c>
    </row>
    <row r="21" spans="1:19" ht="20.25" customHeight="1" x14ac:dyDescent="0.2">
      <c r="A21" s="178" t="s">
        <v>168</v>
      </c>
    </row>
  </sheetData>
  <mergeCells count="12"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  <mergeCell ref="A4:T4"/>
    <mergeCell ref="A12:S1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AB9" sqref="AB9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2" t="s">
        <v>189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8.75" customHeight="1" x14ac:dyDescent="0.2">
      <c r="A2" s="20"/>
      <c r="B2" s="20"/>
      <c r="C2" s="20"/>
      <c r="D2" s="20"/>
      <c r="E2" s="262" t="s">
        <v>6</v>
      </c>
      <c r="F2" s="263"/>
      <c r="G2" s="268" t="s">
        <v>7</v>
      </c>
      <c r="H2" s="269"/>
      <c r="I2" s="269"/>
      <c r="J2" s="269"/>
      <c r="K2" s="269"/>
      <c r="L2" s="270"/>
      <c r="M2" s="262" t="s">
        <v>111</v>
      </c>
      <c r="N2" s="263"/>
      <c r="O2" s="262" t="s">
        <v>53</v>
      </c>
      <c r="P2" s="263"/>
      <c r="Q2" s="262" t="s">
        <v>132</v>
      </c>
      <c r="R2" s="271"/>
    </row>
    <row r="3" spans="1:19" ht="42" customHeight="1" x14ac:dyDescent="0.2">
      <c r="A3" s="21"/>
      <c r="B3" s="21"/>
      <c r="C3" s="21"/>
      <c r="D3" s="22"/>
      <c r="E3" s="264"/>
      <c r="F3" s="265"/>
      <c r="G3" s="266" t="s">
        <v>108</v>
      </c>
      <c r="H3" s="267"/>
      <c r="I3" s="266" t="s">
        <v>8</v>
      </c>
      <c r="J3" s="267"/>
      <c r="K3" s="266" t="s">
        <v>171</v>
      </c>
      <c r="L3" s="267"/>
      <c r="M3" s="264"/>
      <c r="N3" s="265"/>
      <c r="O3" s="264"/>
      <c r="P3" s="265"/>
      <c r="Q3" s="264"/>
      <c r="R3" s="272"/>
    </row>
    <row r="4" spans="1:19" ht="21.75" customHeight="1" x14ac:dyDescent="0.2">
      <c r="A4" s="11" t="s">
        <v>2</v>
      </c>
      <c r="B4" s="11"/>
      <c r="C4" s="11"/>
      <c r="D4" s="29"/>
      <c r="E4" s="30">
        <v>285</v>
      </c>
      <c r="F4" s="30"/>
      <c r="G4" s="98">
        <v>5186</v>
      </c>
      <c r="H4" s="30"/>
      <c r="I4" s="30">
        <v>1503</v>
      </c>
      <c r="J4" s="30"/>
      <c r="K4" s="30" t="s">
        <v>11</v>
      </c>
      <c r="L4" s="110"/>
      <c r="M4" s="98">
        <v>15776</v>
      </c>
      <c r="N4" s="110"/>
      <c r="O4" s="98">
        <v>975</v>
      </c>
      <c r="P4" s="23"/>
      <c r="Q4" s="86">
        <v>31.4</v>
      </c>
      <c r="S4" s="9"/>
    </row>
    <row r="5" spans="1:19" ht="14.25" customHeight="1" x14ac:dyDescent="0.2">
      <c r="B5" s="67" t="s">
        <v>169</v>
      </c>
      <c r="D5" s="3"/>
      <c r="E5" s="91">
        <v>60</v>
      </c>
      <c r="F5" s="99"/>
      <c r="G5" s="4">
        <v>4017</v>
      </c>
      <c r="H5" s="31"/>
      <c r="I5" s="31">
        <v>196</v>
      </c>
      <c r="J5" s="31"/>
      <c r="K5" s="4" t="s">
        <v>11</v>
      </c>
      <c r="L5" s="100"/>
      <c r="M5" s="169">
        <v>8071</v>
      </c>
      <c r="N5" s="164"/>
      <c r="O5" s="4" t="s">
        <v>11</v>
      </c>
      <c r="P5" s="3"/>
      <c r="Q5" s="81">
        <v>41.9</v>
      </c>
      <c r="S5" s="9"/>
    </row>
    <row r="6" spans="1:19" ht="12.75" customHeight="1" x14ac:dyDescent="0.2">
      <c r="D6" s="3" t="s">
        <v>124</v>
      </c>
      <c r="E6" s="101">
        <v>54</v>
      </c>
      <c r="F6" s="102"/>
      <c r="G6" s="75">
        <v>3719</v>
      </c>
      <c r="H6" s="31"/>
      <c r="I6" s="4">
        <v>155</v>
      </c>
      <c r="J6" s="31"/>
      <c r="K6" s="4" t="s">
        <v>11</v>
      </c>
      <c r="L6" s="31"/>
      <c r="M6" s="169">
        <v>7435</v>
      </c>
      <c r="N6" s="164"/>
      <c r="O6" s="4" t="s">
        <v>11</v>
      </c>
      <c r="P6" s="3"/>
      <c r="Q6" s="81">
        <v>41.3</v>
      </c>
      <c r="S6" s="9"/>
    </row>
    <row r="7" spans="1:19" ht="28.5" customHeight="1" x14ac:dyDescent="0.2">
      <c r="B7" s="273" t="s">
        <v>126</v>
      </c>
      <c r="C7" s="273"/>
      <c r="D7" s="274"/>
      <c r="E7" s="93">
        <v>176</v>
      </c>
      <c r="F7" s="91"/>
      <c r="G7" s="235">
        <v>533</v>
      </c>
      <c r="H7" s="91"/>
      <c r="I7" s="126">
        <v>1307</v>
      </c>
      <c r="J7" s="31"/>
      <c r="K7" s="95" t="s">
        <v>11</v>
      </c>
      <c r="L7" s="100"/>
      <c r="M7" s="216">
        <v>5557</v>
      </c>
      <c r="N7" s="164"/>
      <c r="O7" s="126">
        <v>975</v>
      </c>
      <c r="P7" s="3"/>
      <c r="Q7" s="215">
        <v>19.3</v>
      </c>
      <c r="S7" s="9"/>
    </row>
    <row r="8" spans="1:19" ht="12.75" customHeight="1" x14ac:dyDescent="0.2">
      <c r="B8" s="3" t="s">
        <v>125</v>
      </c>
      <c r="D8" s="3"/>
      <c r="E8" s="91">
        <v>45</v>
      </c>
      <c r="F8" s="91"/>
      <c r="G8" s="101">
        <v>607</v>
      </c>
      <c r="H8" s="91"/>
      <c r="I8" s="4" t="s">
        <v>11</v>
      </c>
      <c r="J8" s="31"/>
      <c r="K8" s="95" t="s">
        <v>11</v>
      </c>
      <c r="L8" s="31"/>
      <c r="M8" s="217">
        <v>2077</v>
      </c>
      <c r="N8" s="164"/>
      <c r="O8" s="4" t="s">
        <v>11</v>
      </c>
      <c r="P8" s="3"/>
      <c r="Q8" s="81">
        <v>23.2</v>
      </c>
      <c r="S8" s="9"/>
    </row>
    <row r="9" spans="1:19" ht="14.25" customHeight="1" x14ac:dyDescent="0.2">
      <c r="B9" s="67" t="s">
        <v>170</v>
      </c>
      <c r="D9" s="74"/>
      <c r="E9" s="101">
        <v>4</v>
      </c>
      <c r="F9" s="91"/>
      <c r="G9" s="101">
        <v>29</v>
      </c>
      <c r="H9" s="91"/>
      <c r="I9" s="4" t="s">
        <v>11</v>
      </c>
      <c r="J9" s="4"/>
      <c r="K9" s="4"/>
      <c r="L9" s="4"/>
      <c r="M9" s="169">
        <v>71</v>
      </c>
      <c r="N9" s="164"/>
      <c r="O9" s="4" t="s">
        <v>11</v>
      </c>
      <c r="P9" s="3"/>
      <c r="Q9" s="81">
        <v>19.3</v>
      </c>
      <c r="R9" s="2"/>
      <c r="S9" s="26"/>
    </row>
    <row r="10" spans="1:19" ht="9" customHeight="1" x14ac:dyDescent="0.2">
      <c r="D10" s="74"/>
      <c r="E10" s="2"/>
      <c r="F10" s="2"/>
      <c r="G10" s="2"/>
      <c r="H10" s="2"/>
      <c r="I10" s="4"/>
      <c r="J10" s="4"/>
      <c r="K10" s="4"/>
      <c r="L10" s="4"/>
      <c r="M10" s="4"/>
      <c r="N10" s="4"/>
      <c r="O10" s="30"/>
      <c r="P10" s="2"/>
      <c r="Q10" s="26"/>
      <c r="R10" s="2"/>
      <c r="S10" s="26"/>
    </row>
    <row r="11" spans="1:19" ht="12.75" customHeight="1" x14ac:dyDescent="0.2">
      <c r="B11" s="33"/>
      <c r="C11" s="203" t="s">
        <v>10</v>
      </c>
      <c r="D11" s="34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3"/>
      <c r="C12" s="203" t="s">
        <v>9</v>
      </c>
      <c r="D12" s="35" t="s">
        <v>136</v>
      </c>
      <c r="E12" s="2"/>
      <c r="F12" s="2"/>
      <c r="G12" s="2"/>
      <c r="H12" s="2"/>
      <c r="I12" s="36"/>
      <c r="J12" s="2"/>
      <c r="K12" s="2"/>
      <c r="L12" s="2"/>
      <c r="M12" s="2"/>
      <c r="N12" s="2"/>
    </row>
    <row r="13" spans="1:19" ht="12.75" customHeight="1" x14ac:dyDescent="0.2">
      <c r="B13" s="33"/>
      <c r="C13" s="203" t="s">
        <v>16</v>
      </c>
      <c r="D13" s="34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19" ht="12.75" customHeight="1" x14ac:dyDescent="0.2">
      <c r="C14" s="203" t="s">
        <v>174</v>
      </c>
      <c r="D14" s="261" t="s">
        <v>138</v>
      </c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51"/>
    </row>
    <row r="15" spans="1:19" ht="12.75" customHeight="1" x14ac:dyDescent="0.2">
      <c r="C15" s="203" t="s">
        <v>175</v>
      </c>
      <c r="D15" s="112" t="s">
        <v>139</v>
      </c>
      <c r="E15" s="112"/>
      <c r="F15" s="112"/>
      <c r="G15" s="112"/>
      <c r="H15" s="112"/>
      <c r="I15" s="112"/>
      <c r="J15" s="112"/>
      <c r="K15" s="112"/>
      <c r="S15" s="51"/>
    </row>
    <row r="16" spans="1:19" ht="12.75" customHeight="1" x14ac:dyDescent="0.2">
      <c r="C16" s="203" t="s">
        <v>176</v>
      </c>
      <c r="D16" s="261" t="s">
        <v>178</v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</row>
    <row r="17" spans="4:14" ht="12.75" customHeight="1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4:14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1">
    <mergeCell ref="D16:R16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AA12" sqref="AA12"/>
    </sheetView>
  </sheetViews>
  <sheetFormatPr defaultColWidth="9.33203125" defaultRowHeight="12.75" x14ac:dyDescent="0.2"/>
  <cols>
    <col min="1" max="1" width="0.83203125" style="114" customWidth="1"/>
    <col min="2" max="2" width="1.5" style="114" customWidth="1"/>
    <col min="3" max="3" width="32.83203125" style="114" customWidth="1"/>
    <col min="4" max="4" width="10" style="114" customWidth="1"/>
    <col min="5" max="5" width="0.83203125" style="114" customWidth="1"/>
    <col min="6" max="6" width="9.1640625" style="114" customWidth="1"/>
    <col min="7" max="7" width="0.83203125" style="114" customWidth="1"/>
    <col min="8" max="8" width="10" style="114" customWidth="1"/>
    <col min="9" max="9" width="0.83203125" style="114" customWidth="1"/>
    <col min="10" max="10" width="10" style="114" customWidth="1"/>
    <col min="11" max="11" width="1" style="114" customWidth="1"/>
    <col min="12" max="12" width="10" style="114" customWidth="1"/>
    <col min="13" max="13" width="0.83203125" style="114" customWidth="1"/>
    <col min="14" max="14" width="10.33203125" style="114" customWidth="1"/>
    <col min="15" max="15" width="0.83203125" style="114" customWidth="1"/>
    <col min="16" max="16" width="10" style="114" customWidth="1"/>
    <col min="17" max="17" width="0.83203125" style="114" customWidth="1"/>
    <col min="18" max="18" width="10" style="114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2" t="s">
        <v>159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spans="1:19" ht="18.75" customHeight="1" x14ac:dyDescent="0.2">
      <c r="A2" s="117"/>
      <c r="B2" s="117"/>
      <c r="C2" s="118"/>
      <c r="D2" s="281" t="s">
        <v>0</v>
      </c>
      <c r="E2" s="282"/>
      <c r="F2" s="282"/>
      <c r="G2" s="282"/>
      <c r="H2" s="282"/>
      <c r="I2" s="282"/>
      <c r="J2" s="282"/>
      <c r="K2" s="283"/>
      <c r="L2" s="289" t="s">
        <v>1</v>
      </c>
      <c r="M2" s="256"/>
      <c r="N2" s="256"/>
      <c r="O2" s="256"/>
      <c r="P2" s="256"/>
      <c r="Q2" s="256"/>
      <c r="R2" s="256"/>
      <c r="S2" s="256"/>
    </row>
    <row r="3" spans="1:19" ht="18.75" customHeight="1" x14ac:dyDescent="0.2">
      <c r="A3" s="115"/>
      <c r="B3" s="115"/>
      <c r="C3" s="115"/>
      <c r="D3" s="284" t="s">
        <v>123</v>
      </c>
      <c r="E3" s="288"/>
      <c r="F3" s="288"/>
      <c r="G3" s="285"/>
      <c r="H3" s="284" t="s">
        <v>131</v>
      </c>
      <c r="I3" s="288"/>
      <c r="J3" s="288"/>
      <c r="K3" s="285"/>
      <c r="L3" s="284" t="s">
        <v>123</v>
      </c>
      <c r="M3" s="288"/>
      <c r="N3" s="288"/>
      <c r="O3" s="288"/>
      <c r="P3" s="258" t="s">
        <v>131</v>
      </c>
      <c r="Q3" s="253"/>
      <c r="R3" s="253"/>
      <c r="S3" s="253"/>
    </row>
    <row r="4" spans="1:19" ht="18.75" customHeight="1" x14ac:dyDescent="0.2">
      <c r="A4" s="119"/>
      <c r="B4" s="119"/>
      <c r="C4" s="119"/>
      <c r="D4" s="284" t="s">
        <v>17</v>
      </c>
      <c r="E4" s="285"/>
      <c r="F4" s="286" t="s">
        <v>18</v>
      </c>
      <c r="G4" s="285"/>
      <c r="H4" s="286" t="s">
        <v>17</v>
      </c>
      <c r="I4" s="285"/>
      <c r="J4" s="286" t="s">
        <v>18</v>
      </c>
      <c r="K4" s="287"/>
      <c r="L4" s="284" t="s">
        <v>17</v>
      </c>
      <c r="M4" s="285"/>
      <c r="N4" s="286" t="s">
        <v>18</v>
      </c>
      <c r="O4" s="285"/>
      <c r="P4" s="286" t="s">
        <v>17</v>
      </c>
      <c r="Q4" s="285"/>
      <c r="R4" s="296" t="s">
        <v>18</v>
      </c>
      <c r="S4" s="253"/>
    </row>
    <row r="5" spans="1:19" ht="30.75" customHeight="1" x14ac:dyDescent="0.2">
      <c r="A5" s="115"/>
      <c r="B5" s="115"/>
      <c r="C5" s="115"/>
      <c r="D5" s="290" t="s">
        <v>187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</row>
    <row r="6" spans="1:19" ht="15.75" customHeight="1" x14ac:dyDescent="0.2">
      <c r="A6" s="115"/>
      <c r="B6" s="115"/>
      <c r="C6" s="115"/>
      <c r="D6" s="120"/>
      <c r="E6" s="120"/>
      <c r="F6" s="120"/>
      <c r="G6" s="120"/>
      <c r="H6" s="121"/>
      <c r="I6" s="122"/>
      <c r="J6" s="122"/>
      <c r="K6" s="120"/>
      <c r="L6" s="120"/>
      <c r="M6" s="120"/>
      <c r="N6" s="120"/>
      <c r="O6" s="120"/>
      <c r="P6" s="122"/>
      <c r="Q6" s="120"/>
      <c r="R6" s="123"/>
      <c r="S6" s="38"/>
    </row>
    <row r="7" spans="1:19" ht="14.25" customHeight="1" x14ac:dyDescent="0.2">
      <c r="A7" s="277" t="s">
        <v>2</v>
      </c>
      <c r="B7" s="277"/>
      <c r="C7" s="278"/>
      <c r="D7" s="39">
        <v>78982</v>
      </c>
      <c r="E7" s="40"/>
      <c r="F7" s="40">
        <v>57251</v>
      </c>
      <c r="G7" s="40"/>
      <c r="H7" s="40">
        <v>81032</v>
      </c>
      <c r="I7" s="40"/>
      <c r="J7" s="40">
        <v>60005</v>
      </c>
      <c r="K7" s="111"/>
      <c r="L7" s="40">
        <v>154293</v>
      </c>
      <c r="M7" s="40"/>
      <c r="N7" s="40">
        <v>114861</v>
      </c>
      <c r="O7" s="40"/>
      <c r="P7" s="40">
        <v>148521</v>
      </c>
      <c r="Q7" s="40"/>
      <c r="R7" s="40">
        <v>111504</v>
      </c>
      <c r="S7" s="40"/>
    </row>
    <row r="8" spans="1:19" ht="14.25" customHeight="1" x14ac:dyDescent="0.2">
      <c r="B8" s="114" t="s">
        <v>164</v>
      </c>
      <c r="C8" s="124"/>
      <c r="D8" s="32">
        <v>60870</v>
      </c>
      <c r="E8" s="32"/>
      <c r="F8" s="32">
        <v>45956</v>
      </c>
      <c r="G8" s="32"/>
      <c r="H8" s="32">
        <v>62635</v>
      </c>
      <c r="I8" s="32"/>
      <c r="J8" s="130">
        <v>48699</v>
      </c>
      <c r="K8" s="125"/>
      <c r="L8" s="32">
        <v>107900</v>
      </c>
      <c r="M8" s="32"/>
      <c r="N8" s="130">
        <v>85053</v>
      </c>
      <c r="O8" s="32"/>
      <c r="P8" s="130">
        <v>101402</v>
      </c>
      <c r="Q8" s="32"/>
      <c r="R8" s="32">
        <v>80244</v>
      </c>
      <c r="S8" s="25"/>
    </row>
    <row r="9" spans="1:19" ht="12.75" customHeight="1" x14ac:dyDescent="0.2">
      <c r="C9" s="124" t="s">
        <v>124</v>
      </c>
      <c r="D9" s="32">
        <v>56219</v>
      </c>
      <c r="E9" s="32"/>
      <c r="F9" s="32">
        <v>41991</v>
      </c>
      <c r="G9" s="32"/>
      <c r="H9" s="32">
        <v>57315</v>
      </c>
      <c r="I9" s="32"/>
      <c r="J9" s="130">
        <v>44525</v>
      </c>
      <c r="K9" s="125"/>
      <c r="L9" s="32">
        <v>98954</v>
      </c>
      <c r="M9" s="32"/>
      <c r="N9" s="130">
        <v>77080</v>
      </c>
      <c r="O9" s="41"/>
      <c r="P9" s="130">
        <v>92206</v>
      </c>
      <c r="Q9" s="103"/>
      <c r="R9" s="32">
        <v>72738</v>
      </c>
      <c r="S9" s="41"/>
    </row>
    <row r="10" spans="1:19" ht="28.5" customHeight="1" x14ac:dyDescent="0.2">
      <c r="B10" s="275" t="s">
        <v>127</v>
      </c>
      <c r="C10" s="276"/>
      <c r="D10" s="94">
        <v>9410</v>
      </c>
      <c r="E10" s="32"/>
      <c r="F10" s="97">
        <v>6120</v>
      </c>
      <c r="G10" s="32"/>
      <c r="H10" s="97">
        <v>11154</v>
      </c>
      <c r="I10" s="32"/>
      <c r="J10" s="126">
        <v>6597</v>
      </c>
      <c r="K10" s="125"/>
      <c r="L10" s="126">
        <v>27857</v>
      </c>
      <c r="M10" s="32"/>
      <c r="N10" s="126">
        <v>19360</v>
      </c>
      <c r="O10" s="41"/>
      <c r="P10" s="126">
        <v>32246</v>
      </c>
      <c r="Q10" s="103"/>
      <c r="R10" s="126">
        <v>21273</v>
      </c>
      <c r="S10" s="41"/>
    </row>
    <row r="11" spans="1:19" ht="12.75" customHeight="1" x14ac:dyDescent="0.2">
      <c r="B11" s="53" t="s">
        <v>125</v>
      </c>
      <c r="C11" s="127"/>
      <c r="D11" s="126">
        <v>8648</v>
      </c>
      <c r="E11" s="32"/>
      <c r="F11" s="97">
        <v>5135</v>
      </c>
      <c r="G11" s="32"/>
      <c r="H11" s="97">
        <v>7007</v>
      </c>
      <c r="I11" s="32"/>
      <c r="J11" s="126">
        <v>4518</v>
      </c>
      <c r="K11" s="125"/>
      <c r="L11" s="126">
        <v>18420</v>
      </c>
      <c r="M11" s="32"/>
      <c r="N11" s="126">
        <v>10356</v>
      </c>
      <c r="O11" s="41"/>
      <c r="P11" s="126">
        <v>14461</v>
      </c>
      <c r="Q11" s="103"/>
      <c r="R11" s="126">
        <v>9650</v>
      </c>
      <c r="S11" s="41"/>
    </row>
    <row r="12" spans="1:19" ht="14.25" customHeight="1" x14ac:dyDescent="0.2">
      <c r="B12" s="114" t="s">
        <v>165</v>
      </c>
      <c r="C12" s="173"/>
      <c r="D12" s="32">
        <v>54</v>
      </c>
      <c r="E12" s="32"/>
      <c r="F12" s="32">
        <v>40</v>
      </c>
      <c r="G12" s="32"/>
      <c r="H12" s="32">
        <v>236</v>
      </c>
      <c r="I12" s="32"/>
      <c r="J12" s="32">
        <v>191</v>
      </c>
      <c r="K12" s="125"/>
      <c r="L12" s="32">
        <v>116</v>
      </c>
      <c r="M12" s="32"/>
      <c r="N12" s="32">
        <v>92</v>
      </c>
      <c r="O12" s="41"/>
      <c r="P12" s="32">
        <v>412</v>
      </c>
      <c r="Q12" s="103"/>
      <c r="R12" s="126">
        <v>337</v>
      </c>
      <c r="S12" s="41"/>
    </row>
    <row r="13" spans="1:19" ht="30.75" customHeight="1" x14ac:dyDescent="0.2">
      <c r="A13" s="115"/>
      <c r="B13" s="115"/>
      <c r="C13" s="115"/>
      <c r="D13" s="292" t="s">
        <v>188</v>
      </c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</row>
    <row r="14" spans="1:19" ht="15.75" customHeight="1" x14ac:dyDescent="0.2">
      <c r="A14" s="115"/>
      <c r="B14" s="115"/>
      <c r="C14" s="115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3"/>
      <c r="S14" s="293"/>
    </row>
    <row r="15" spans="1:19" ht="14.25" customHeight="1" x14ac:dyDescent="0.2">
      <c r="A15" s="277" t="s">
        <v>2</v>
      </c>
      <c r="B15" s="277"/>
      <c r="C15" s="278"/>
      <c r="D15" s="39">
        <v>1012166</v>
      </c>
      <c r="E15" s="40"/>
      <c r="F15" s="40">
        <v>838388</v>
      </c>
      <c r="G15" s="40"/>
      <c r="H15" s="161">
        <v>1174834</v>
      </c>
      <c r="I15" s="161"/>
      <c r="J15" s="161">
        <v>1007518</v>
      </c>
      <c r="K15" s="111"/>
      <c r="L15" s="40">
        <v>1800227</v>
      </c>
      <c r="M15" s="40"/>
      <c r="N15" s="40">
        <v>1487871</v>
      </c>
      <c r="O15" s="40"/>
      <c r="P15" s="161">
        <v>2063427</v>
      </c>
      <c r="Q15" s="40"/>
      <c r="R15" s="161">
        <v>1762125</v>
      </c>
      <c r="S15" s="40"/>
    </row>
    <row r="16" spans="1:19" ht="14.25" customHeight="1" x14ac:dyDescent="0.2">
      <c r="B16" s="114" t="s">
        <v>164</v>
      </c>
      <c r="C16" s="124"/>
      <c r="D16" s="32">
        <v>761123</v>
      </c>
      <c r="E16" s="32"/>
      <c r="F16" s="32">
        <v>638535</v>
      </c>
      <c r="G16" s="32">
        <v>0</v>
      </c>
      <c r="H16" s="219">
        <v>873082</v>
      </c>
      <c r="I16" s="32"/>
      <c r="J16" s="32">
        <v>760629</v>
      </c>
      <c r="K16" s="125"/>
      <c r="L16" s="32">
        <v>1224177</v>
      </c>
      <c r="M16" s="32"/>
      <c r="N16" s="32">
        <v>1031845</v>
      </c>
      <c r="O16" s="32"/>
      <c r="P16" s="32">
        <v>1383288</v>
      </c>
      <c r="Q16" s="32"/>
      <c r="R16" s="32">
        <v>1206326</v>
      </c>
      <c r="S16" s="25"/>
    </row>
    <row r="17" spans="1:19" ht="12.75" customHeight="1" x14ac:dyDescent="0.2">
      <c r="C17" s="124" t="s">
        <v>124</v>
      </c>
      <c r="D17" s="32">
        <v>698914</v>
      </c>
      <c r="E17" s="32"/>
      <c r="F17" s="32">
        <v>582968</v>
      </c>
      <c r="G17" s="32"/>
      <c r="H17" s="32">
        <v>802314</v>
      </c>
      <c r="I17" s="32"/>
      <c r="J17" s="32">
        <v>696393</v>
      </c>
      <c r="K17" s="125"/>
      <c r="L17" s="32">
        <v>1118247</v>
      </c>
      <c r="M17" s="32"/>
      <c r="N17" s="32">
        <v>935809</v>
      </c>
      <c r="O17" s="32"/>
      <c r="P17" s="32">
        <v>1264711</v>
      </c>
      <c r="Q17" s="32"/>
      <c r="R17" s="32">
        <v>1097414</v>
      </c>
      <c r="S17" s="25"/>
    </row>
    <row r="18" spans="1:19" ht="28.5" customHeight="1" x14ac:dyDescent="0.2">
      <c r="B18" s="275" t="s">
        <v>127</v>
      </c>
      <c r="C18" s="276"/>
      <c r="D18" s="126">
        <v>127536</v>
      </c>
      <c r="E18" s="126"/>
      <c r="F18" s="126">
        <v>104298</v>
      </c>
      <c r="G18" s="126"/>
      <c r="H18" s="126" t="s">
        <v>133</v>
      </c>
      <c r="I18" s="126"/>
      <c r="J18" s="126" t="s">
        <v>133</v>
      </c>
      <c r="K18" s="205"/>
      <c r="L18" s="126">
        <v>327477</v>
      </c>
      <c r="M18" s="206"/>
      <c r="N18" s="126">
        <v>265275</v>
      </c>
      <c r="O18" s="97"/>
      <c r="P18" s="126" t="s">
        <v>133</v>
      </c>
      <c r="Q18" s="206"/>
      <c r="R18" s="126" t="s">
        <v>133</v>
      </c>
      <c r="S18" s="41"/>
    </row>
    <row r="19" spans="1:19" ht="12.75" customHeight="1" x14ac:dyDescent="0.2">
      <c r="B19" s="124" t="s">
        <v>125</v>
      </c>
      <c r="C19" s="124"/>
      <c r="D19" s="32">
        <v>112851</v>
      </c>
      <c r="E19" s="32"/>
      <c r="F19" s="32">
        <v>86567</v>
      </c>
      <c r="G19" s="32"/>
      <c r="H19" s="137" t="s">
        <v>133</v>
      </c>
      <c r="I19" s="32"/>
      <c r="J19" s="32" t="s">
        <v>133</v>
      </c>
      <c r="K19" s="125"/>
      <c r="L19" s="32">
        <v>206277</v>
      </c>
      <c r="M19" s="103"/>
      <c r="N19" s="32">
        <v>152910</v>
      </c>
      <c r="O19" s="41"/>
      <c r="P19" s="137" t="s">
        <v>133</v>
      </c>
      <c r="Q19" s="103"/>
      <c r="R19" s="32" t="s">
        <v>133</v>
      </c>
      <c r="S19" s="41"/>
    </row>
    <row r="20" spans="1:19" ht="14.25" customHeight="1" x14ac:dyDescent="0.2">
      <c r="B20" s="115" t="s">
        <v>165</v>
      </c>
      <c r="C20" s="173"/>
      <c r="D20" s="32">
        <v>10656</v>
      </c>
      <c r="E20" s="32"/>
      <c r="F20" s="32">
        <v>8988</v>
      </c>
      <c r="G20" s="32"/>
      <c r="H20" s="32" t="s">
        <v>133</v>
      </c>
      <c r="I20" s="32"/>
      <c r="J20" s="32" t="s">
        <v>133</v>
      </c>
      <c r="K20" s="125"/>
      <c r="L20" s="32">
        <v>42296</v>
      </c>
      <c r="M20" s="103"/>
      <c r="N20" s="32">
        <v>37841</v>
      </c>
      <c r="O20" s="41"/>
      <c r="P20" s="32" t="s">
        <v>133</v>
      </c>
      <c r="Q20" s="103"/>
      <c r="R20" s="32" t="s">
        <v>133</v>
      </c>
      <c r="S20" s="41"/>
    </row>
    <row r="21" spans="1:19" ht="9" customHeight="1" x14ac:dyDescent="0.2"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29"/>
      <c r="O21" s="41"/>
      <c r="P21" s="129"/>
      <c r="Q21" s="130"/>
      <c r="R21" s="129"/>
      <c r="S21" s="41"/>
    </row>
    <row r="22" spans="1:19" ht="12.75" customHeight="1" x14ac:dyDescent="0.2">
      <c r="B22" s="14" t="s">
        <v>121</v>
      </c>
      <c r="C22" s="279" t="s">
        <v>138</v>
      </c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</row>
    <row r="23" spans="1:19" ht="12.75" customHeight="1" x14ac:dyDescent="0.2">
      <c r="B23" s="166" t="s">
        <v>9</v>
      </c>
      <c r="C23" s="56" t="s">
        <v>139</v>
      </c>
      <c r="D23" s="56"/>
      <c r="E23" s="56"/>
      <c r="F23" s="56"/>
      <c r="G23" s="56"/>
      <c r="H23" s="56"/>
      <c r="I23" s="56"/>
      <c r="J23" s="56"/>
      <c r="K23" s="116"/>
      <c r="L23" s="116"/>
      <c r="M23" s="116"/>
      <c r="N23" s="116"/>
      <c r="O23" s="116"/>
      <c r="P23" s="116"/>
      <c r="Q23" s="116"/>
      <c r="R23" s="116"/>
      <c r="S23" s="96"/>
    </row>
    <row r="24" spans="1:19" ht="12.75" customHeight="1" x14ac:dyDescent="0.2">
      <c r="B24" s="166" t="s">
        <v>120</v>
      </c>
      <c r="C24" s="279" t="s">
        <v>178</v>
      </c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</row>
    <row r="25" spans="1:19" x14ac:dyDescent="0.2">
      <c r="A25" s="280"/>
      <c r="B25" s="280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56"/>
    </row>
  </sheetData>
  <mergeCells count="32">
    <mergeCell ref="N14:O14"/>
    <mergeCell ref="L14:M14"/>
    <mergeCell ref="L2:S2"/>
    <mergeCell ref="L3:O3"/>
    <mergeCell ref="P3:S3"/>
    <mergeCell ref="R4:S4"/>
    <mergeCell ref="L4:M4"/>
    <mergeCell ref="N4:O4"/>
    <mergeCell ref="P4:Q4"/>
    <mergeCell ref="C24:S24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D2:K2"/>
    <mergeCell ref="D4:E4"/>
    <mergeCell ref="F4:G4"/>
    <mergeCell ref="H4:I4"/>
    <mergeCell ref="J4:K4"/>
    <mergeCell ref="D3:G3"/>
    <mergeCell ref="H3:K3"/>
    <mergeCell ref="C22:S22"/>
    <mergeCell ref="A25:B25"/>
    <mergeCell ref="C25:R25"/>
    <mergeCell ref="B18:C18"/>
    <mergeCell ref="A15:C15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M31" sqref="M31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7" t="s">
        <v>198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O1" s="297" t="s">
        <v>5</v>
      </c>
      <c r="P1" s="297"/>
      <c r="Q1" s="297"/>
      <c r="S1" s="297" t="s">
        <v>5</v>
      </c>
      <c r="T1" s="297"/>
    </row>
    <row r="2" spans="1:20" x14ac:dyDescent="0.2">
      <c r="O2" s="27" t="s">
        <v>123</v>
      </c>
      <c r="P2" s="27"/>
      <c r="Q2" s="27" t="s">
        <v>131</v>
      </c>
      <c r="S2" s="27" t="s">
        <v>123</v>
      </c>
      <c r="T2" s="27" t="s">
        <v>131</v>
      </c>
    </row>
    <row r="3" spans="1:20" x14ac:dyDescent="0.2">
      <c r="N3" s="5" t="s">
        <v>153</v>
      </c>
      <c r="O3" s="5">
        <f>ROUND(S3/S5*100,1)</f>
        <v>25.6</v>
      </c>
      <c r="P3" s="5" t="s">
        <v>153</v>
      </c>
      <c r="Q3" s="5">
        <f>ROUND(T3/T5*100,1)</f>
        <v>24.9</v>
      </c>
      <c r="S3" s="82">
        <v>39432</v>
      </c>
      <c r="T3" s="82">
        <v>37017</v>
      </c>
    </row>
    <row r="4" spans="1:20" x14ac:dyDescent="0.2">
      <c r="N4" s="5" t="s">
        <v>18</v>
      </c>
      <c r="O4" s="5">
        <f>ROUND(S4/S5*100,1)</f>
        <v>74.400000000000006</v>
      </c>
      <c r="P4" s="5" t="s">
        <v>18</v>
      </c>
      <c r="Q4" s="5">
        <f>ROUND(T4/T5*100,1)</f>
        <v>75.099999999999994</v>
      </c>
      <c r="S4" s="82">
        <v>114861</v>
      </c>
      <c r="T4" s="82">
        <v>111504</v>
      </c>
    </row>
    <row r="5" spans="1:20" x14ac:dyDescent="0.2">
      <c r="O5" s="5">
        <f>SUM(O3:O4)</f>
        <v>100</v>
      </c>
      <c r="Q5" s="5">
        <f>SUM(Q3:Q4)</f>
        <v>100</v>
      </c>
      <c r="S5" s="17">
        <f>SUM(S3:S4)</f>
        <v>154293</v>
      </c>
      <c r="T5" s="17">
        <f>SUM(T3:T4)</f>
        <v>148521</v>
      </c>
    </row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Z12" sqref="Z12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2" t="s">
        <v>160</v>
      </c>
      <c r="B1" s="142"/>
      <c r="C1" s="142"/>
      <c r="D1" s="142"/>
      <c r="E1" s="142"/>
      <c r="F1" s="142"/>
      <c r="G1" s="142"/>
      <c r="H1" s="142"/>
      <c r="I1" s="142"/>
      <c r="J1" s="186"/>
    </row>
    <row r="2" spans="1:12" ht="18.75" customHeight="1" x14ac:dyDescent="0.2">
      <c r="A2" s="2"/>
      <c r="B2" s="2"/>
      <c r="C2" s="185"/>
      <c r="D2" s="298" t="s">
        <v>0</v>
      </c>
      <c r="E2" s="299"/>
      <c r="F2" s="299"/>
      <c r="G2" s="300" t="s">
        <v>1</v>
      </c>
      <c r="H2" s="299"/>
      <c r="I2" s="299"/>
      <c r="J2" s="247" t="s">
        <v>196</v>
      </c>
      <c r="K2" s="2"/>
      <c r="L2" s="2"/>
    </row>
    <row r="3" spans="1:12" ht="38.25" customHeight="1" x14ac:dyDescent="0.2">
      <c r="A3" s="21"/>
      <c r="B3" s="21"/>
      <c r="C3" s="22"/>
      <c r="D3" s="210" t="s">
        <v>193</v>
      </c>
      <c r="E3" s="214" t="s">
        <v>194</v>
      </c>
      <c r="F3" s="213" t="s">
        <v>195</v>
      </c>
      <c r="G3" s="236" t="s">
        <v>193</v>
      </c>
      <c r="H3" s="214" t="s">
        <v>194</v>
      </c>
      <c r="I3" s="213" t="s">
        <v>195</v>
      </c>
      <c r="J3" s="301"/>
      <c r="K3" s="2"/>
      <c r="L3" s="2"/>
    </row>
    <row r="4" spans="1:12" ht="24.75" customHeight="1" x14ac:dyDescent="0.2">
      <c r="A4" s="43" t="s">
        <v>2</v>
      </c>
      <c r="B4" s="27"/>
      <c r="C4" s="28"/>
      <c r="D4" s="222">
        <v>78982</v>
      </c>
      <c r="E4" s="222">
        <v>81032</v>
      </c>
      <c r="F4" s="233">
        <v>102.59552809500899</v>
      </c>
      <c r="G4" s="222">
        <v>154293</v>
      </c>
      <c r="H4" s="222">
        <v>148521</v>
      </c>
      <c r="I4" s="220">
        <v>96.259065544127083</v>
      </c>
      <c r="J4" s="225">
        <v>100</v>
      </c>
    </row>
    <row r="5" spans="1:12" ht="19.5" customHeight="1" x14ac:dyDescent="0.2">
      <c r="B5" s="27" t="s">
        <v>19</v>
      </c>
      <c r="C5" s="28"/>
      <c r="D5" s="224">
        <v>21731</v>
      </c>
      <c r="E5" s="224">
        <v>21027</v>
      </c>
      <c r="F5" s="234">
        <v>96.760388385256093</v>
      </c>
      <c r="G5" s="224">
        <v>39432</v>
      </c>
      <c r="H5" s="224">
        <v>37017</v>
      </c>
      <c r="I5" s="221">
        <v>93.875532562385871</v>
      </c>
      <c r="J5" s="226">
        <v>24.92374815682631</v>
      </c>
    </row>
    <row r="6" spans="1:12" ht="17.25" customHeight="1" x14ac:dyDescent="0.2">
      <c r="B6" s="27" t="s">
        <v>20</v>
      </c>
      <c r="C6" s="28"/>
      <c r="D6" s="224">
        <v>57251</v>
      </c>
      <c r="E6" s="224">
        <v>60005</v>
      </c>
      <c r="F6" s="234">
        <v>104.81039632495501</v>
      </c>
      <c r="G6" s="224">
        <v>114861</v>
      </c>
      <c r="H6" s="224">
        <v>111504</v>
      </c>
      <c r="I6" s="221">
        <v>97.077336955102254</v>
      </c>
      <c r="J6" s="226">
        <v>75.076251843173694</v>
      </c>
      <c r="K6" s="87"/>
      <c r="L6" s="87"/>
    </row>
    <row r="7" spans="1:12" ht="15" customHeight="1" x14ac:dyDescent="0.2">
      <c r="B7" s="27"/>
      <c r="C7" s="28" t="s">
        <v>21</v>
      </c>
      <c r="D7" s="227">
        <v>2381</v>
      </c>
      <c r="E7" s="227">
        <v>2202</v>
      </c>
      <c r="F7" s="234">
        <v>92.482150356992861</v>
      </c>
      <c r="G7" s="227">
        <v>4061</v>
      </c>
      <c r="H7" s="227">
        <v>3625</v>
      </c>
      <c r="I7" s="221">
        <v>89.263728145776895</v>
      </c>
      <c r="J7" s="226">
        <v>2.4407322870166506</v>
      </c>
    </row>
    <row r="8" spans="1:12" ht="15" customHeight="1" x14ac:dyDescent="0.2">
      <c r="B8" s="27"/>
      <c r="C8" s="28" t="s">
        <v>22</v>
      </c>
      <c r="D8" s="227">
        <v>449</v>
      </c>
      <c r="E8" s="227">
        <v>532</v>
      </c>
      <c r="F8" s="234">
        <v>118.48552338530067</v>
      </c>
      <c r="G8" s="227">
        <v>1040</v>
      </c>
      <c r="H8" s="227">
        <v>1293</v>
      </c>
      <c r="I8" s="221">
        <v>124.32692307692308</v>
      </c>
      <c r="J8" s="226">
        <v>0.8705839578241461</v>
      </c>
    </row>
    <row r="9" spans="1:12" ht="15" customHeight="1" x14ac:dyDescent="0.2">
      <c r="B9" s="27"/>
      <c r="C9" s="28" t="s">
        <v>23</v>
      </c>
      <c r="D9" s="227">
        <v>4464</v>
      </c>
      <c r="E9" s="227">
        <v>4276</v>
      </c>
      <c r="F9" s="234">
        <v>95.788530465949819</v>
      </c>
      <c r="G9" s="227">
        <v>7707</v>
      </c>
      <c r="H9" s="227">
        <v>7138</v>
      </c>
      <c r="I9" s="221">
        <v>92.617101336447377</v>
      </c>
      <c r="J9" s="226">
        <v>4.8060543626827181</v>
      </c>
    </row>
    <row r="10" spans="1:12" ht="15" customHeight="1" x14ac:dyDescent="0.2">
      <c r="B10" s="27"/>
      <c r="C10" s="28" t="s">
        <v>24</v>
      </c>
      <c r="D10" s="227">
        <v>1001</v>
      </c>
      <c r="E10" s="227">
        <v>1080</v>
      </c>
      <c r="F10" s="234">
        <v>107.8921078921079</v>
      </c>
      <c r="G10" s="227">
        <v>1905</v>
      </c>
      <c r="H10" s="227">
        <v>1719</v>
      </c>
      <c r="I10" s="221">
        <v>90.236220472440948</v>
      </c>
      <c r="J10" s="226">
        <v>1.1574120831397579</v>
      </c>
    </row>
    <row r="11" spans="1:12" ht="15" customHeight="1" x14ac:dyDescent="0.2">
      <c r="B11" s="27"/>
      <c r="C11" s="28" t="s">
        <v>49</v>
      </c>
      <c r="D11" s="227">
        <v>642</v>
      </c>
      <c r="E11" s="227">
        <v>545</v>
      </c>
      <c r="F11" s="234">
        <v>84.890965732087238</v>
      </c>
      <c r="G11" s="227">
        <v>1420</v>
      </c>
      <c r="H11" s="227">
        <v>1335</v>
      </c>
      <c r="I11" s="221">
        <v>94.014084507042256</v>
      </c>
      <c r="J11" s="226">
        <v>0.89886278708061484</v>
      </c>
    </row>
    <row r="12" spans="1:12" ht="15" customHeight="1" x14ac:dyDescent="0.2">
      <c r="B12" s="27"/>
      <c r="C12" s="28" t="s">
        <v>25</v>
      </c>
      <c r="D12" s="227">
        <v>670</v>
      </c>
      <c r="E12" s="227">
        <v>721</v>
      </c>
      <c r="F12" s="234">
        <v>107.61194029850746</v>
      </c>
      <c r="G12" s="227">
        <v>1275</v>
      </c>
      <c r="H12" s="227">
        <v>1397</v>
      </c>
      <c r="I12" s="221">
        <v>109.56862745098039</v>
      </c>
      <c r="J12" s="226">
        <v>0.94060772550683069</v>
      </c>
    </row>
    <row r="13" spans="1:12" ht="15" customHeight="1" x14ac:dyDescent="0.2">
      <c r="B13" s="27"/>
      <c r="C13" s="28" t="s">
        <v>26</v>
      </c>
      <c r="D13" s="227">
        <v>199</v>
      </c>
      <c r="E13" s="227">
        <v>346</v>
      </c>
      <c r="F13" s="234">
        <v>173.86934673366835</v>
      </c>
      <c r="G13" s="227">
        <v>380</v>
      </c>
      <c r="H13" s="227">
        <v>731</v>
      </c>
      <c r="I13" s="221">
        <v>192.36842105263159</v>
      </c>
      <c r="J13" s="226">
        <v>0.4921862901542543</v>
      </c>
    </row>
    <row r="14" spans="1:12" ht="15" customHeight="1" x14ac:dyDescent="0.2">
      <c r="B14" s="27"/>
      <c r="C14" s="28" t="s">
        <v>27</v>
      </c>
      <c r="D14" s="227">
        <v>1272</v>
      </c>
      <c r="E14" s="227">
        <v>1104</v>
      </c>
      <c r="F14" s="234">
        <v>86.79245283018868</v>
      </c>
      <c r="G14" s="227">
        <v>2808</v>
      </c>
      <c r="H14" s="227">
        <v>2622</v>
      </c>
      <c r="I14" s="221">
        <v>93.376068376068375</v>
      </c>
      <c r="J14" s="226">
        <v>1.7654069121538367</v>
      </c>
    </row>
    <row r="15" spans="1:12" ht="15" customHeight="1" x14ac:dyDescent="0.2">
      <c r="B15" s="27"/>
      <c r="C15" s="28" t="s">
        <v>54</v>
      </c>
      <c r="D15" s="227">
        <v>707</v>
      </c>
      <c r="E15" s="227">
        <v>668</v>
      </c>
      <c r="F15" s="234">
        <v>94.483734087694486</v>
      </c>
      <c r="G15" s="227">
        <v>1530</v>
      </c>
      <c r="H15" s="227">
        <v>1525</v>
      </c>
      <c r="I15" s="221">
        <v>99.673202614379079</v>
      </c>
      <c r="J15" s="226">
        <v>1.0267908241932118</v>
      </c>
    </row>
    <row r="16" spans="1:12" ht="15" customHeight="1" x14ac:dyDescent="0.2">
      <c r="B16" s="27"/>
      <c r="C16" s="28" t="s">
        <v>55</v>
      </c>
      <c r="D16" s="227">
        <v>138</v>
      </c>
      <c r="E16" s="227">
        <v>180</v>
      </c>
      <c r="F16" s="234">
        <v>130.43478260869566</v>
      </c>
      <c r="G16" s="227">
        <v>349</v>
      </c>
      <c r="H16" s="227">
        <v>444</v>
      </c>
      <c r="I16" s="221">
        <v>127.22063037249282</v>
      </c>
      <c r="J16" s="226">
        <v>0.29894762356838428</v>
      </c>
    </row>
    <row r="17" spans="1:10" ht="15" customHeight="1" x14ac:dyDescent="0.2">
      <c r="B17" s="27"/>
      <c r="C17" s="28" t="s">
        <v>28</v>
      </c>
      <c r="D17" s="227">
        <v>4213</v>
      </c>
      <c r="E17" s="227">
        <v>3929</v>
      </c>
      <c r="F17" s="234">
        <v>93.258960360788038</v>
      </c>
      <c r="G17" s="227">
        <v>8306</v>
      </c>
      <c r="H17" s="227">
        <v>8510</v>
      </c>
      <c r="I17" s="221">
        <v>102.45605586323141</v>
      </c>
      <c r="J17" s="226">
        <v>5.7298294517273654</v>
      </c>
    </row>
    <row r="18" spans="1:10" ht="15" customHeight="1" x14ac:dyDescent="0.2">
      <c r="B18" s="27"/>
      <c r="C18" s="28" t="s">
        <v>29</v>
      </c>
      <c r="D18" s="227">
        <v>1263</v>
      </c>
      <c r="E18" s="227">
        <v>1338</v>
      </c>
      <c r="F18" s="234">
        <v>105.93824228028504</v>
      </c>
      <c r="G18" s="227">
        <v>2195</v>
      </c>
      <c r="H18" s="227">
        <v>2415</v>
      </c>
      <c r="I18" s="221">
        <v>110.02277904328017</v>
      </c>
      <c r="J18" s="226">
        <v>1.6260326822469549</v>
      </c>
    </row>
    <row r="19" spans="1:10" ht="15" customHeight="1" x14ac:dyDescent="0.2">
      <c r="B19" s="27"/>
      <c r="C19" s="28" t="s">
        <v>30</v>
      </c>
      <c r="D19" s="227">
        <v>978</v>
      </c>
      <c r="E19" s="227">
        <v>667</v>
      </c>
      <c r="F19" s="234">
        <v>68.200408997955009</v>
      </c>
      <c r="G19" s="227">
        <v>1901</v>
      </c>
      <c r="H19" s="227">
        <v>1413</v>
      </c>
      <c r="I19" s="221">
        <v>74.329300368227251</v>
      </c>
      <c r="J19" s="226">
        <v>0.95138061284262831</v>
      </c>
    </row>
    <row r="20" spans="1:10" ht="15" customHeight="1" x14ac:dyDescent="0.2">
      <c r="B20" s="27"/>
      <c r="C20" s="28" t="s">
        <v>31</v>
      </c>
      <c r="D20" s="227">
        <v>748</v>
      </c>
      <c r="E20" s="227">
        <v>928</v>
      </c>
      <c r="F20" s="234">
        <v>124.06417112299467</v>
      </c>
      <c r="G20" s="227">
        <v>1767</v>
      </c>
      <c r="H20" s="227">
        <v>2271</v>
      </c>
      <c r="I20" s="221">
        <v>128.52292020373514</v>
      </c>
      <c r="J20" s="226">
        <v>1.5290766962247764</v>
      </c>
    </row>
    <row r="21" spans="1:10" ht="15" customHeight="1" x14ac:dyDescent="0.2">
      <c r="B21" s="27"/>
      <c r="C21" s="28" t="s">
        <v>32</v>
      </c>
      <c r="D21" s="227">
        <v>204</v>
      </c>
      <c r="E21" s="227">
        <v>245</v>
      </c>
      <c r="F21" s="234">
        <v>120.09803921568627</v>
      </c>
      <c r="G21" s="227">
        <v>475</v>
      </c>
      <c r="H21" s="227">
        <v>654</v>
      </c>
      <c r="I21" s="221">
        <v>137.68421052631578</v>
      </c>
      <c r="J21" s="226">
        <v>0.4403417698507282</v>
      </c>
    </row>
    <row r="22" spans="1:10" ht="15" customHeight="1" x14ac:dyDescent="0.2">
      <c r="B22" s="27"/>
      <c r="C22" s="28" t="s">
        <v>33</v>
      </c>
      <c r="D22" s="227">
        <v>2989</v>
      </c>
      <c r="E22" s="227">
        <v>3392</v>
      </c>
      <c r="F22" s="234">
        <v>113.48277015724322</v>
      </c>
      <c r="G22" s="227">
        <v>6259</v>
      </c>
      <c r="H22" s="227">
        <v>7061</v>
      </c>
      <c r="I22" s="221">
        <v>112.81354849017416</v>
      </c>
      <c r="J22" s="226">
        <v>4.7542098423791925</v>
      </c>
    </row>
    <row r="23" spans="1:10" ht="15" customHeight="1" x14ac:dyDescent="0.2">
      <c r="B23" s="27"/>
      <c r="C23" s="28" t="s">
        <v>34</v>
      </c>
      <c r="D23" s="227">
        <v>970</v>
      </c>
      <c r="E23" s="227">
        <v>1096</v>
      </c>
      <c r="F23" s="234">
        <v>112.98969072164948</v>
      </c>
      <c r="G23" s="227">
        <v>1975</v>
      </c>
      <c r="H23" s="227">
        <v>2367</v>
      </c>
      <c r="I23" s="221">
        <v>119.84810126582279</v>
      </c>
      <c r="J23" s="226">
        <v>1.5937140202395621</v>
      </c>
    </row>
    <row r="24" spans="1:10" ht="15" customHeight="1" x14ac:dyDescent="0.2">
      <c r="B24" s="27"/>
      <c r="C24" s="28" t="s">
        <v>56</v>
      </c>
      <c r="D24" s="227">
        <v>189</v>
      </c>
      <c r="E24" s="227">
        <v>258</v>
      </c>
      <c r="F24" s="234">
        <v>136.50793650793651</v>
      </c>
      <c r="G24" s="227">
        <v>566</v>
      </c>
      <c r="H24" s="227">
        <v>835</v>
      </c>
      <c r="I24" s="221">
        <v>147.52650176678446</v>
      </c>
      <c r="J24" s="226">
        <v>0.56221005783693889</v>
      </c>
    </row>
    <row r="25" spans="1:10" ht="15" customHeight="1" x14ac:dyDescent="0.2">
      <c r="B25" s="27"/>
      <c r="C25" s="28" t="s">
        <v>35</v>
      </c>
      <c r="D25" s="227">
        <v>732</v>
      </c>
      <c r="E25" s="227">
        <v>691</v>
      </c>
      <c r="F25" s="234">
        <v>94.398907103825138</v>
      </c>
      <c r="G25" s="227">
        <v>1740</v>
      </c>
      <c r="H25" s="227">
        <v>1946</v>
      </c>
      <c r="I25" s="221">
        <v>111.83908045977012</v>
      </c>
      <c r="J25" s="226">
        <v>1.3102524222163869</v>
      </c>
    </row>
    <row r="26" spans="1:10" ht="15" customHeight="1" x14ac:dyDescent="0.2">
      <c r="B26" s="27"/>
      <c r="C26" s="28" t="s">
        <v>36</v>
      </c>
      <c r="D26" s="228">
        <v>739</v>
      </c>
      <c r="E26" s="228">
        <v>574</v>
      </c>
      <c r="F26" s="234">
        <v>77.672530446549388</v>
      </c>
      <c r="G26" s="227">
        <v>2171</v>
      </c>
      <c r="H26" s="227">
        <v>1323</v>
      </c>
      <c r="I26" s="221">
        <v>60.939659143251959</v>
      </c>
      <c r="J26" s="226">
        <v>0.89078312157876671</v>
      </c>
    </row>
    <row r="27" spans="1:10" ht="15" customHeight="1" x14ac:dyDescent="0.2">
      <c r="B27" s="27"/>
      <c r="C27" s="28" t="s">
        <v>37</v>
      </c>
      <c r="D27" s="227">
        <v>522</v>
      </c>
      <c r="E27" s="227">
        <v>520</v>
      </c>
      <c r="F27" s="234">
        <v>99.616858237547888</v>
      </c>
      <c r="G27" s="227">
        <v>975</v>
      </c>
      <c r="H27" s="227">
        <v>1051</v>
      </c>
      <c r="I27" s="221">
        <v>107.7948717948718</v>
      </c>
      <c r="J27" s="226">
        <v>0.70764403687020683</v>
      </c>
    </row>
    <row r="28" spans="1:10" ht="15" customHeight="1" x14ac:dyDescent="0.2">
      <c r="B28" s="27"/>
      <c r="C28" s="28" t="s">
        <v>38</v>
      </c>
      <c r="D28" s="227">
        <v>2645</v>
      </c>
      <c r="E28" s="227">
        <v>2699</v>
      </c>
      <c r="F28" s="234">
        <v>102.04158790170132</v>
      </c>
      <c r="G28" s="227">
        <v>3713</v>
      </c>
      <c r="H28" s="227">
        <v>4058</v>
      </c>
      <c r="I28" s="221">
        <v>109.29167788849988</v>
      </c>
      <c r="J28" s="226">
        <v>2.7322735505416742</v>
      </c>
    </row>
    <row r="29" spans="1:10" ht="15" customHeight="1" x14ac:dyDescent="0.2">
      <c r="B29" s="27"/>
      <c r="C29" s="28" t="s">
        <v>50</v>
      </c>
      <c r="D29" s="227">
        <v>3631</v>
      </c>
      <c r="E29" s="227">
        <v>3398</v>
      </c>
      <c r="F29" s="234">
        <v>93.583034976590469</v>
      </c>
      <c r="G29" s="227">
        <v>6561</v>
      </c>
      <c r="H29" s="227">
        <v>6390</v>
      </c>
      <c r="I29" s="221">
        <v>97.393689986282581</v>
      </c>
      <c r="J29" s="226">
        <v>4.3024218797341796</v>
      </c>
    </row>
    <row r="30" spans="1:10" ht="15" customHeight="1" x14ac:dyDescent="0.2">
      <c r="A30" s="2"/>
      <c r="B30" s="27"/>
      <c r="C30" s="28" t="s">
        <v>39</v>
      </c>
      <c r="D30" s="227">
        <v>908</v>
      </c>
      <c r="E30" s="227">
        <v>804</v>
      </c>
      <c r="F30" s="234">
        <v>88.546255506607935</v>
      </c>
      <c r="G30" s="228">
        <v>2271</v>
      </c>
      <c r="H30" s="228">
        <v>2101</v>
      </c>
      <c r="I30" s="221">
        <v>92.514310876265966</v>
      </c>
      <c r="J30" s="226">
        <v>1.4146147682819263</v>
      </c>
    </row>
    <row r="31" spans="1:10" ht="15" customHeight="1" x14ac:dyDescent="0.2">
      <c r="A31" s="2"/>
      <c r="B31" s="50"/>
      <c r="C31" s="28" t="s">
        <v>40</v>
      </c>
      <c r="D31" s="227">
        <v>401</v>
      </c>
      <c r="E31" s="227">
        <v>519</v>
      </c>
      <c r="F31" s="234">
        <v>129.42643391521199</v>
      </c>
      <c r="G31" s="227">
        <v>985</v>
      </c>
      <c r="H31" s="227">
        <v>1236</v>
      </c>
      <c r="I31" s="221">
        <v>125.48223350253807</v>
      </c>
      <c r="J31" s="226">
        <v>0.83220554669036706</v>
      </c>
    </row>
    <row r="32" spans="1:10" ht="15" customHeight="1" x14ac:dyDescent="0.2">
      <c r="B32" s="50"/>
      <c r="C32" s="28" t="s">
        <v>41</v>
      </c>
      <c r="D32" s="227">
        <v>491</v>
      </c>
      <c r="E32" s="227">
        <v>661</v>
      </c>
      <c r="F32" s="234">
        <v>134.62321792260693</v>
      </c>
      <c r="G32" s="227">
        <v>1067</v>
      </c>
      <c r="H32" s="227">
        <v>1370</v>
      </c>
      <c r="I32" s="221">
        <v>128.39737582005623</v>
      </c>
      <c r="J32" s="226">
        <v>0.92242847812767215</v>
      </c>
    </row>
    <row r="33" spans="1:10" ht="15" customHeight="1" x14ac:dyDescent="0.2">
      <c r="B33" s="27"/>
      <c r="C33" s="28" t="s">
        <v>42</v>
      </c>
      <c r="D33" s="227">
        <v>527</v>
      </c>
      <c r="E33" s="227">
        <v>663</v>
      </c>
      <c r="F33" s="234">
        <v>125.80645161290323</v>
      </c>
      <c r="G33" s="227">
        <v>1318</v>
      </c>
      <c r="H33" s="227">
        <v>1332</v>
      </c>
      <c r="I33" s="221">
        <v>101.06221547799696</v>
      </c>
      <c r="J33" s="226">
        <v>0.89684287070515267</v>
      </c>
    </row>
    <row r="34" spans="1:10" ht="15" customHeight="1" x14ac:dyDescent="0.2">
      <c r="B34" s="27"/>
      <c r="C34" s="28" t="s">
        <v>51</v>
      </c>
      <c r="D34" s="227">
        <v>1648</v>
      </c>
      <c r="E34" s="227">
        <v>1743</v>
      </c>
      <c r="F34" s="234">
        <v>105.76456310679612</v>
      </c>
      <c r="G34" s="227">
        <v>4516</v>
      </c>
      <c r="H34" s="227">
        <v>4293</v>
      </c>
      <c r="I34" s="221">
        <v>95.062001771479189</v>
      </c>
      <c r="J34" s="226">
        <v>2.890500333286202</v>
      </c>
    </row>
    <row r="35" spans="1:10" ht="15" customHeight="1" x14ac:dyDescent="0.2">
      <c r="B35" s="27"/>
      <c r="C35" s="28" t="s">
        <v>60</v>
      </c>
      <c r="D35" s="227">
        <v>196</v>
      </c>
      <c r="E35" s="227">
        <v>237</v>
      </c>
      <c r="F35" s="234">
        <v>120.91836734693877</v>
      </c>
      <c r="G35" s="227">
        <v>585</v>
      </c>
      <c r="H35" s="227">
        <v>608</v>
      </c>
      <c r="I35" s="221">
        <v>103.93162393162395</v>
      </c>
      <c r="J35" s="226">
        <v>0.40936971876031003</v>
      </c>
    </row>
    <row r="36" spans="1:10" ht="15" customHeight="1" x14ac:dyDescent="0.2">
      <c r="B36" s="27"/>
      <c r="C36" s="28" t="s">
        <v>43</v>
      </c>
      <c r="D36" s="227">
        <v>1448</v>
      </c>
      <c r="E36" s="227">
        <v>1657</v>
      </c>
      <c r="F36" s="234">
        <v>114.43370165745857</v>
      </c>
      <c r="G36" s="227">
        <v>3493</v>
      </c>
      <c r="H36" s="227">
        <v>3917</v>
      </c>
      <c r="I36" s="221">
        <v>112.13856283996564</v>
      </c>
      <c r="J36" s="226">
        <v>2.6373374808949577</v>
      </c>
    </row>
    <row r="37" spans="1:10" ht="18.75" customHeight="1" x14ac:dyDescent="0.2">
      <c r="B37" s="27"/>
      <c r="C37" s="28" t="s">
        <v>44</v>
      </c>
      <c r="D37" s="227">
        <v>428</v>
      </c>
      <c r="E37" s="227">
        <v>556</v>
      </c>
      <c r="F37" s="234">
        <v>129.90654205607478</v>
      </c>
      <c r="G37" s="228">
        <v>1126</v>
      </c>
      <c r="H37" s="228">
        <v>1469</v>
      </c>
      <c r="I37" s="221">
        <v>130.46181172291296</v>
      </c>
      <c r="J37" s="226">
        <v>0.98908571851791993</v>
      </c>
    </row>
    <row r="38" spans="1:10" ht="15" customHeight="1" x14ac:dyDescent="0.2">
      <c r="B38" s="27"/>
      <c r="C38" s="28" t="s">
        <v>45</v>
      </c>
      <c r="D38" s="227">
        <v>1183</v>
      </c>
      <c r="E38" s="227">
        <v>1950</v>
      </c>
      <c r="F38" s="234">
        <v>164.83516483516482</v>
      </c>
      <c r="G38" s="228">
        <v>1741</v>
      </c>
      <c r="H38" s="228">
        <v>2528</v>
      </c>
      <c r="I38" s="221">
        <v>145.20390580126363</v>
      </c>
      <c r="J38" s="226">
        <v>1.7021161990560258</v>
      </c>
    </row>
    <row r="39" spans="1:10" ht="15" customHeight="1" x14ac:dyDescent="0.2">
      <c r="B39" s="27"/>
      <c r="C39" s="28" t="s">
        <v>57</v>
      </c>
      <c r="D39" s="227">
        <v>298</v>
      </c>
      <c r="E39" s="227">
        <v>232</v>
      </c>
      <c r="F39" s="234">
        <v>77.852348993288587</v>
      </c>
      <c r="G39" s="228">
        <v>777</v>
      </c>
      <c r="H39" s="228">
        <v>607</v>
      </c>
      <c r="I39" s="221">
        <v>78.120978120978123</v>
      </c>
      <c r="J39" s="226">
        <v>0.4086964133018226</v>
      </c>
    </row>
    <row r="40" spans="1:10" ht="15" customHeight="1" x14ac:dyDescent="0.2">
      <c r="B40" s="27"/>
      <c r="C40" s="28" t="s">
        <v>58</v>
      </c>
      <c r="D40" s="227">
        <v>1823</v>
      </c>
      <c r="E40" s="227">
        <v>1779</v>
      </c>
      <c r="F40" s="234">
        <v>97.586396050466263</v>
      </c>
      <c r="G40" s="228">
        <v>2713</v>
      </c>
      <c r="H40" s="228">
        <v>2609</v>
      </c>
      <c r="I40" s="221">
        <v>96.166605234058238</v>
      </c>
      <c r="J40" s="226">
        <v>1.7566539411935014</v>
      </c>
    </row>
    <row r="41" spans="1:10" ht="15" customHeight="1" x14ac:dyDescent="0.2">
      <c r="B41" s="27"/>
      <c r="C41" s="28" t="s">
        <v>59</v>
      </c>
      <c r="D41" s="227">
        <v>5203</v>
      </c>
      <c r="E41" s="227">
        <v>6276</v>
      </c>
      <c r="F41" s="234">
        <v>120.62271766288679</v>
      </c>
      <c r="G41" s="228">
        <v>6034</v>
      </c>
      <c r="H41" s="228">
        <v>7458</v>
      </c>
      <c r="I41" s="221">
        <v>123.59960225389459</v>
      </c>
      <c r="J41" s="226">
        <v>5.021512109398671</v>
      </c>
    </row>
    <row r="42" spans="1:10" ht="15" customHeight="1" x14ac:dyDescent="0.2">
      <c r="B42" s="27"/>
      <c r="C42" s="28" t="s">
        <v>46</v>
      </c>
      <c r="D42" s="227">
        <v>399</v>
      </c>
      <c r="E42" s="227">
        <v>487</v>
      </c>
      <c r="F42" s="234">
        <v>122.05513784461152</v>
      </c>
      <c r="G42" s="228">
        <v>1013</v>
      </c>
      <c r="H42" s="228">
        <v>1151</v>
      </c>
      <c r="I42" s="221">
        <v>113.62290227048371</v>
      </c>
      <c r="J42" s="226">
        <v>0.77497458271894204</v>
      </c>
    </row>
    <row r="43" spans="1:10" ht="15" customHeight="1" x14ac:dyDescent="0.2">
      <c r="B43" s="27"/>
      <c r="C43" s="28" t="s">
        <v>47</v>
      </c>
      <c r="D43" s="227">
        <v>2528</v>
      </c>
      <c r="E43" s="227">
        <v>2734</v>
      </c>
      <c r="F43" s="234">
        <v>108.1487341772152</v>
      </c>
      <c r="G43" s="228">
        <v>5929</v>
      </c>
      <c r="H43" s="228">
        <v>6126</v>
      </c>
      <c r="I43" s="221">
        <v>103.32265137459942</v>
      </c>
      <c r="J43" s="226">
        <v>4.1246692386935182</v>
      </c>
    </row>
    <row r="44" spans="1:10" ht="15" customHeight="1" x14ac:dyDescent="0.2">
      <c r="A44" s="2"/>
      <c r="B44" s="27"/>
      <c r="C44" s="28" t="s">
        <v>48</v>
      </c>
      <c r="D44" s="227">
        <v>8024</v>
      </c>
      <c r="E44" s="227">
        <v>8318</v>
      </c>
      <c r="F44" s="234">
        <v>103.66400797607179</v>
      </c>
      <c r="G44" s="227">
        <v>20214</v>
      </c>
      <c r="H44" s="227">
        <v>12576</v>
      </c>
      <c r="I44" s="221">
        <v>62.214306915998819</v>
      </c>
      <c r="J44" s="226">
        <v>8.4674894459369376</v>
      </c>
    </row>
    <row r="45" spans="1:10" x14ac:dyDescent="0.2">
      <c r="J45" s="87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A15" sqref="AA15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16384" width="9.33203125" style="5"/>
  </cols>
  <sheetData>
    <row r="1" spans="1:18" ht="28.5" customHeight="1" thickBot="1" x14ac:dyDescent="0.25">
      <c r="A1" s="157" t="s">
        <v>161</v>
      </c>
      <c r="B1" s="155"/>
      <c r="C1" s="155"/>
      <c r="D1" s="155"/>
      <c r="E1" s="155"/>
      <c r="F1" s="155"/>
      <c r="G1" s="155"/>
      <c r="H1" s="155"/>
      <c r="I1" s="155"/>
    </row>
    <row r="2" spans="1:18" ht="18.75" customHeight="1" x14ac:dyDescent="0.2">
      <c r="A2" s="37"/>
      <c r="B2" s="37"/>
      <c r="C2" s="187"/>
      <c r="D2" s="302" t="s">
        <v>0</v>
      </c>
      <c r="E2" s="303"/>
      <c r="F2" s="303"/>
      <c r="G2" s="304" t="s">
        <v>1</v>
      </c>
      <c r="H2" s="303"/>
      <c r="I2" s="303"/>
      <c r="J2" s="2"/>
    </row>
    <row r="3" spans="1:18" ht="38.25" customHeight="1" x14ac:dyDescent="0.2">
      <c r="A3" s="21"/>
      <c r="B3" s="21"/>
      <c r="C3" s="22"/>
      <c r="D3" s="211" t="s">
        <v>190</v>
      </c>
      <c r="E3" s="209" t="s">
        <v>191</v>
      </c>
      <c r="F3" s="212" t="s">
        <v>192</v>
      </c>
      <c r="G3" s="211" t="s">
        <v>190</v>
      </c>
      <c r="H3" s="237" t="s">
        <v>191</v>
      </c>
      <c r="I3" s="208" t="s">
        <v>192</v>
      </c>
      <c r="J3" s="2"/>
    </row>
    <row r="4" spans="1:18" ht="24.75" customHeight="1" x14ac:dyDescent="0.2">
      <c r="A4" s="43" t="s">
        <v>2</v>
      </c>
      <c r="B4" s="27"/>
      <c r="C4" s="28"/>
      <c r="D4" s="222">
        <v>1012166</v>
      </c>
      <c r="E4" s="222">
        <v>1174834</v>
      </c>
      <c r="F4" s="231">
        <v>116.07127684589287</v>
      </c>
      <c r="G4" s="222">
        <v>1800227</v>
      </c>
      <c r="H4" s="222">
        <v>2063427</v>
      </c>
      <c r="I4" s="229">
        <v>114.62037843005355</v>
      </c>
      <c r="K4" s="76"/>
      <c r="L4" s="76" t="s">
        <v>61</v>
      </c>
      <c r="M4" s="76" t="s">
        <v>62</v>
      </c>
      <c r="N4" s="76"/>
      <c r="O4" s="76"/>
      <c r="P4" s="76" t="s">
        <v>61</v>
      </c>
      <c r="Q4" s="76" t="s">
        <v>62</v>
      </c>
      <c r="R4" s="76"/>
    </row>
    <row r="5" spans="1:18" ht="19.5" customHeight="1" x14ac:dyDescent="0.2">
      <c r="B5" s="27" t="s">
        <v>19</v>
      </c>
      <c r="C5" s="28"/>
      <c r="D5" s="223">
        <v>173778</v>
      </c>
      <c r="E5" s="223">
        <v>167316</v>
      </c>
      <c r="F5" s="232">
        <v>96.28146255567448</v>
      </c>
      <c r="G5" s="223">
        <v>312356</v>
      </c>
      <c r="H5" s="223">
        <v>301302</v>
      </c>
      <c r="I5" s="230">
        <v>96.461089269935584</v>
      </c>
      <c r="K5" s="77" t="s">
        <v>43</v>
      </c>
      <c r="L5" s="78">
        <f>SUM(L6:L18)</f>
        <v>0</v>
      </c>
      <c r="M5" s="78">
        <f>SUM(M6:M18)</f>
        <v>0</v>
      </c>
      <c r="N5" s="76"/>
      <c r="O5" s="77" t="s">
        <v>48</v>
      </c>
      <c r="P5" s="78">
        <f>SUM(P6:P30)</f>
        <v>0</v>
      </c>
      <c r="Q5" s="78">
        <f>SUM(Q6:Q30)</f>
        <v>0</v>
      </c>
      <c r="R5" s="76"/>
    </row>
    <row r="6" spans="1:18" ht="17.25" customHeight="1" x14ac:dyDescent="0.2">
      <c r="B6" s="27" t="s">
        <v>20</v>
      </c>
      <c r="C6" s="28"/>
      <c r="D6" s="224">
        <v>838388</v>
      </c>
      <c r="E6" s="224">
        <v>1007518</v>
      </c>
      <c r="F6" s="232">
        <v>120.17323721236468</v>
      </c>
      <c r="G6" s="224">
        <v>1487871</v>
      </c>
      <c r="H6" s="224">
        <v>1762125</v>
      </c>
      <c r="I6" s="230">
        <v>118.43264637861751</v>
      </c>
      <c r="K6" s="76" t="s">
        <v>91</v>
      </c>
      <c r="L6" s="76"/>
      <c r="M6" s="76"/>
      <c r="N6" s="76"/>
      <c r="O6" s="76" t="s">
        <v>106</v>
      </c>
      <c r="P6" s="76"/>
      <c r="Q6" s="76"/>
      <c r="R6" s="76"/>
    </row>
    <row r="7" spans="1:18" ht="15" customHeight="1" x14ac:dyDescent="0.2">
      <c r="B7" s="27"/>
      <c r="C7" s="28" t="s">
        <v>21</v>
      </c>
      <c r="D7" s="223">
        <v>24376</v>
      </c>
      <c r="E7" s="224">
        <v>27999</v>
      </c>
      <c r="F7" s="232">
        <v>114.86297998030849</v>
      </c>
      <c r="G7" s="223">
        <v>39851</v>
      </c>
      <c r="H7" s="224">
        <v>47000</v>
      </c>
      <c r="I7" s="230">
        <v>117.93932398183233</v>
      </c>
      <c r="K7" s="76" t="s">
        <v>63</v>
      </c>
      <c r="L7" s="76"/>
      <c r="M7" s="76"/>
      <c r="N7" s="76"/>
      <c r="O7" s="76" t="s">
        <v>92</v>
      </c>
      <c r="P7" s="76"/>
      <c r="Q7" s="76"/>
      <c r="R7" s="76"/>
    </row>
    <row r="8" spans="1:18" ht="15" customHeight="1" x14ac:dyDescent="0.2">
      <c r="B8" s="27"/>
      <c r="C8" s="28" t="s">
        <v>22</v>
      </c>
      <c r="D8" s="223">
        <v>11793</v>
      </c>
      <c r="E8" s="224">
        <v>13800</v>
      </c>
      <c r="F8" s="232">
        <v>117.01857033833629</v>
      </c>
      <c r="G8" s="223">
        <v>21950</v>
      </c>
      <c r="H8" s="224">
        <v>26109</v>
      </c>
      <c r="I8" s="230">
        <v>118.94760820045558</v>
      </c>
      <c r="K8" s="76" t="s">
        <v>64</v>
      </c>
      <c r="L8" s="76"/>
      <c r="M8" s="76"/>
      <c r="N8" s="76"/>
      <c r="O8" s="76" t="s">
        <v>93</v>
      </c>
      <c r="P8" s="76"/>
      <c r="Q8" s="76"/>
      <c r="R8" s="76"/>
    </row>
    <row r="9" spans="1:18" ht="15" customHeight="1" x14ac:dyDescent="0.2">
      <c r="B9" s="27"/>
      <c r="C9" s="28" t="s">
        <v>23</v>
      </c>
      <c r="D9" s="223">
        <v>29324</v>
      </c>
      <c r="E9" s="224">
        <v>33033</v>
      </c>
      <c r="F9" s="232">
        <v>112.64834265448098</v>
      </c>
      <c r="G9" s="223">
        <v>50565</v>
      </c>
      <c r="H9" s="224">
        <v>59027</v>
      </c>
      <c r="I9" s="230">
        <v>116.73489567882922</v>
      </c>
      <c r="K9" s="76" t="s">
        <v>65</v>
      </c>
      <c r="L9" s="76"/>
      <c r="M9" s="76"/>
      <c r="N9" s="76"/>
      <c r="O9" s="76" t="s">
        <v>107</v>
      </c>
      <c r="P9" s="76"/>
      <c r="Q9" s="76"/>
      <c r="R9" s="76"/>
    </row>
    <row r="10" spans="1:18" ht="15" customHeight="1" x14ac:dyDescent="0.2">
      <c r="B10" s="27"/>
      <c r="C10" s="28" t="s">
        <v>24</v>
      </c>
      <c r="D10" s="223">
        <v>30313</v>
      </c>
      <c r="E10" s="224">
        <v>30537</v>
      </c>
      <c r="F10" s="232">
        <v>100.73895688318544</v>
      </c>
      <c r="G10" s="223">
        <v>40630</v>
      </c>
      <c r="H10" s="224">
        <v>40870</v>
      </c>
      <c r="I10" s="230">
        <v>100.59069652965789</v>
      </c>
      <c r="K10" s="76" t="s">
        <v>66</v>
      </c>
      <c r="L10" s="76"/>
      <c r="M10" s="76"/>
      <c r="N10" s="76"/>
      <c r="O10" s="76" t="s">
        <v>72</v>
      </c>
      <c r="P10" s="76"/>
      <c r="Q10" s="76"/>
      <c r="R10" s="76"/>
    </row>
    <row r="11" spans="1:18" ht="15" customHeight="1" x14ac:dyDescent="0.2">
      <c r="B11" s="27"/>
      <c r="C11" s="28" t="s">
        <v>49</v>
      </c>
      <c r="D11" s="223">
        <v>4539</v>
      </c>
      <c r="E11" s="224">
        <v>4782</v>
      </c>
      <c r="F11" s="232">
        <v>105.35360211500331</v>
      </c>
      <c r="G11" s="223">
        <v>9285</v>
      </c>
      <c r="H11" s="224">
        <v>10118</v>
      </c>
      <c r="I11" s="230">
        <v>108.9714593430264</v>
      </c>
      <c r="K11" s="76" t="s">
        <v>67</v>
      </c>
      <c r="L11" s="76"/>
      <c r="M11" s="76"/>
      <c r="N11" s="76"/>
      <c r="O11" s="76" t="s">
        <v>94</v>
      </c>
      <c r="P11" s="76"/>
      <c r="Q11" s="76"/>
      <c r="R11" s="76"/>
    </row>
    <row r="12" spans="1:18" ht="15" customHeight="1" x14ac:dyDescent="0.2">
      <c r="B12" s="27"/>
      <c r="C12" s="28" t="s">
        <v>25</v>
      </c>
      <c r="D12" s="223">
        <v>9145</v>
      </c>
      <c r="E12" s="224">
        <v>10266</v>
      </c>
      <c r="F12" s="232">
        <v>112.25806451612902</v>
      </c>
      <c r="G12" s="223">
        <v>15920</v>
      </c>
      <c r="H12" s="224">
        <v>17287</v>
      </c>
      <c r="I12" s="230">
        <v>108.58668341708541</v>
      </c>
      <c r="K12" s="76" t="s">
        <v>112</v>
      </c>
      <c r="L12" s="76"/>
      <c r="M12" s="76"/>
      <c r="N12" s="76"/>
      <c r="O12" s="76" t="s">
        <v>73</v>
      </c>
      <c r="P12" s="76"/>
      <c r="Q12" s="76"/>
      <c r="R12" s="76"/>
    </row>
    <row r="13" spans="1:18" ht="15" customHeight="1" x14ac:dyDescent="0.2">
      <c r="B13" s="27"/>
      <c r="C13" s="28" t="s">
        <v>26</v>
      </c>
      <c r="D13" s="223">
        <v>5650</v>
      </c>
      <c r="E13" s="224">
        <v>5920</v>
      </c>
      <c r="F13" s="232">
        <v>104.77876106194689</v>
      </c>
      <c r="G13" s="223">
        <v>11203</v>
      </c>
      <c r="H13" s="224">
        <v>12250</v>
      </c>
      <c r="I13" s="230">
        <v>109.34571097027582</v>
      </c>
      <c r="K13" s="76" t="s">
        <v>68</v>
      </c>
      <c r="L13" s="76"/>
      <c r="M13" s="76"/>
      <c r="N13" s="76"/>
      <c r="O13" s="76" t="s">
        <v>95</v>
      </c>
      <c r="P13" s="76"/>
      <c r="Q13" s="76"/>
      <c r="R13" s="76"/>
    </row>
    <row r="14" spans="1:18" ht="15" customHeight="1" x14ac:dyDescent="0.2">
      <c r="B14" s="27"/>
      <c r="C14" s="28" t="s">
        <v>27</v>
      </c>
      <c r="D14" s="223">
        <v>25810</v>
      </c>
      <c r="E14" s="224">
        <v>26855</v>
      </c>
      <c r="F14" s="232">
        <v>104.04881828748546</v>
      </c>
      <c r="G14" s="223">
        <v>49102</v>
      </c>
      <c r="H14" s="224">
        <v>51707</v>
      </c>
      <c r="I14" s="230">
        <v>105.30528288053441</v>
      </c>
      <c r="K14" s="76" t="s">
        <v>113</v>
      </c>
      <c r="L14" s="76"/>
      <c r="M14" s="76"/>
      <c r="N14" s="76"/>
      <c r="O14" s="76" t="s">
        <v>96</v>
      </c>
      <c r="P14" s="76"/>
      <c r="Q14" s="76"/>
      <c r="R14" s="76"/>
    </row>
    <row r="15" spans="1:18" ht="15" customHeight="1" x14ac:dyDescent="0.2">
      <c r="B15" s="27"/>
      <c r="C15" s="28" t="s">
        <v>54</v>
      </c>
      <c r="D15" s="223">
        <v>9497</v>
      </c>
      <c r="E15" s="224">
        <v>10889</v>
      </c>
      <c r="F15" s="232">
        <v>114.65726018742761</v>
      </c>
      <c r="G15" s="223">
        <v>15353</v>
      </c>
      <c r="H15" s="224">
        <v>17912</v>
      </c>
      <c r="I15" s="230">
        <v>116.66775223083437</v>
      </c>
      <c r="K15" s="76" t="s">
        <v>69</v>
      </c>
      <c r="L15" s="76"/>
      <c r="M15" s="76"/>
      <c r="N15" s="76"/>
      <c r="O15" s="76" t="s">
        <v>74</v>
      </c>
      <c r="P15" s="76"/>
      <c r="Q15" s="76"/>
      <c r="R15" s="76"/>
    </row>
    <row r="16" spans="1:18" ht="15" customHeight="1" x14ac:dyDescent="0.2">
      <c r="B16" s="27"/>
      <c r="C16" s="28" t="s">
        <v>55</v>
      </c>
      <c r="D16" s="223">
        <v>2701</v>
      </c>
      <c r="E16" s="224">
        <v>3392</v>
      </c>
      <c r="F16" s="232">
        <v>125.58311736393928</v>
      </c>
      <c r="G16" s="223">
        <v>6182</v>
      </c>
      <c r="H16" s="224">
        <v>7588</v>
      </c>
      <c r="I16" s="230">
        <v>122.74344872209642</v>
      </c>
      <c r="K16" s="76" t="s">
        <v>70</v>
      </c>
      <c r="L16" s="76"/>
      <c r="M16" s="76"/>
      <c r="N16" s="76"/>
      <c r="O16" s="76" t="s">
        <v>114</v>
      </c>
      <c r="P16" s="76"/>
      <c r="Q16" s="76"/>
      <c r="R16" s="76"/>
    </row>
    <row r="17" spans="1:18" ht="15" customHeight="1" x14ac:dyDescent="0.2">
      <c r="B17" s="27"/>
      <c r="C17" s="28" t="s">
        <v>28</v>
      </c>
      <c r="D17" s="223">
        <v>48276</v>
      </c>
      <c r="E17" s="224">
        <v>52486</v>
      </c>
      <c r="F17" s="232">
        <v>108.72068936945894</v>
      </c>
      <c r="G17" s="223">
        <v>92506</v>
      </c>
      <c r="H17" s="224">
        <v>101057</v>
      </c>
      <c r="I17" s="230">
        <v>109.24372473136879</v>
      </c>
      <c r="K17" s="76" t="s">
        <v>71</v>
      </c>
      <c r="L17" s="76"/>
      <c r="M17" s="76"/>
      <c r="N17" s="76"/>
      <c r="O17" s="76" t="s">
        <v>97</v>
      </c>
      <c r="P17" s="76"/>
      <c r="Q17" s="76"/>
      <c r="R17" s="76"/>
    </row>
    <row r="18" spans="1:18" ht="15" customHeight="1" x14ac:dyDescent="0.2">
      <c r="B18" s="27"/>
      <c r="C18" s="28" t="s">
        <v>29</v>
      </c>
      <c r="D18" s="223">
        <v>11981</v>
      </c>
      <c r="E18" s="224">
        <v>15318</v>
      </c>
      <c r="F18" s="232">
        <v>127.85243301894667</v>
      </c>
      <c r="G18" s="223">
        <v>21410</v>
      </c>
      <c r="H18" s="224">
        <v>27501</v>
      </c>
      <c r="I18" s="230">
        <v>128.44932274638018</v>
      </c>
      <c r="K18" s="79" t="s">
        <v>105</v>
      </c>
      <c r="L18" s="76"/>
      <c r="M18" s="76"/>
      <c r="N18" s="76"/>
      <c r="O18" s="76" t="s">
        <v>98</v>
      </c>
      <c r="P18" s="76"/>
      <c r="Q18" s="76"/>
      <c r="R18" s="76"/>
    </row>
    <row r="19" spans="1:18" ht="15" customHeight="1" x14ac:dyDescent="0.2">
      <c r="B19" s="27"/>
      <c r="C19" s="28" t="s">
        <v>30</v>
      </c>
      <c r="D19" s="223">
        <v>7919</v>
      </c>
      <c r="E19" s="224">
        <v>8759</v>
      </c>
      <c r="F19" s="232">
        <v>110.60739992423285</v>
      </c>
      <c r="G19" s="223">
        <v>14283</v>
      </c>
      <c r="H19" s="224">
        <v>16868</v>
      </c>
      <c r="I19" s="230">
        <v>118.09843870335364</v>
      </c>
      <c r="K19" s="76"/>
      <c r="L19" s="76"/>
      <c r="M19" s="76"/>
      <c r="N19" s="76"/>
      <c r="O19" s="76" t="s">
        <v>99</v>
      </c>
      <c r="P19" s="76"/>
      <c r="Q19" s="76"/>
      <c r="R19" s="76"/>
    </row>
    <row r="20" spans="1:18" ht="15" customHeight="1" x14ac:dyDescent="0.2">
      <c r="B20" s="27"/>
      <c r="C20" s="28" t="s">
        <v>31</v>
      </c>
      <c r="D20" s="223">
        <v>17049</v>
      </c>
      <c r="E20" s="224">
        <v>19852</v>
      </c>
      <c r="F20" s="232">
        <v>116.44084697049681</v>
      </c>
      <c r="G20" s="223">
        <v>32689</v>
      </c>
      <c r="H20" s="224">
        <v>37590</v>
      </c>
      <c r="I20" s="230">
        <v>114.99281103735201</v>
      </c>
      <c r="K20" s="76"/>
      <c r="L20" s="76"/>
      <c r="M20" s="76"/>
      <c r="N20" s="76"/>
      <c r="O20" s="76" t="s">
        <v>104</v>
      </c>
      <c r="P20" s="76"/>
      <c r="Q20" s="76"/>
      <c r="R20" s="76"/>
    </row>
    <row r="21" spans="1:18" ht="15" customHeight="1" x14ac:dyDescent="0.2">
      <c r="B21" s="27"/>
      <c r="C21" s="28" t="s">
        <v>32</v>
      </c>
      <c r="D21" s="223">
        <v>3188</v>
      </c>
      <c r="E21" s="224">
        <v>4275</v>
      </c>
      <c r="F21" s="232">
        <v>134.09661229611041</v>
      </c>
      <c r="G21" s="223">
        <v>7333</v>
      </c>
      <c r="H21" s="224">
        <v>10080</v>
      </c>
      <c r="I21" s="230">
        <v>137.46079367243965</v>
      </c>
      <c r="K21" s="76"/>
      <c r="L21" s="76"/>
      <c r="M21" s="76"/>
      <c r="N21" s="76"/>
      <c r="O21" s="76" t="s">
        <v>100</v>
      </c>
      <c r="P21" s="76"/>
      <c r="Q21" s="76"/>
      <c r="R21" s="76"/>
    </row>
    <row r="22" spans="1:18" ht="15" customHeight="1" x14ac:dyDescent="0.2">
      <c r="B22" s="27"/>
      <c r="C22" s="28" t="s">
        <v>33</v>
      </c>
      <c r="D22" s="223">
        <v>52781</v>
      </c>
      <c r="E22" s="224">
        <v>61844</v>
      </c>
      <c r="F22" s="232">
        <v>117.17095166821395</v>
      </c>
      <c r="G22" s="223">
        <v>96769</v>
      </c>
      <c r="H22" s="224">
        <v>113386</v>
      </c>
      <c r="I22" s="230">
        <v>117.17182155442343</v>
      </c>
      <c r="K22" s="76"/>
      <c r="L22" s="76"/>
      <c r="M22" s="76"/>
      <c r="N22" s="76"/>
      <c r="O22" s="76" t="s">
        <v>102</v>
      </c>
      <c r="P22" s="76"/>
      <c r="Q22" s="76"/>
      <c r="R22" s="76"/>
    </row>
    <row r="23" spans="1:18" ht="15" customHeight="1" x14ac:dyDescent="0.2">
      <c r="B23" s="27"/>
      <c r="C23" s="28" t="s">
        <v>34</v>
      </c>
      <c r="D23" s="223">
        <v>19009</v>
      </c>
      <c r="E23" s="224">
        <v>23869</v>
      </c>
      <c r="F23" s="232">
        <v>125.56683676153402</v>
      </c>
      <c r="G23" s="223">
        <v>31935</v>
      </c>
      <c r="H23" s="224">
        <v>36763</v>
      </c>
      <c r="I23" s="230">
        <v>115.11820886175043</v>
      </c>
      <c r="K23" s="76"/>
      <c r="L23" s="76"/>
      <c r="M23" s="76"/>
      <c r="N23" s="76"/>
      <c r="O23" s="76" t="s">
        <v>117</v>
      </c>
      <c r="P23" s="76"/>
      <c r="Q23" s="76"/>
      <c r="R23" s="76"/>
    </row>
    <row r="24" spans="1:18" ht="15" customHeight="1" x14ac:dyDescent="0.2">
      <c r="B24" s="27"/>
      <c r="C24" s="28" t="s">
        <v>56</v>
      </c>
      <c r="D24" s="223">
        <v>7312</v>
      </c>
      <c r="E24" s="224">
        <v>9007</v>
      </c>
      <c r="F24" s="232">
        <v>123.18107221006565</v>
      </c>
      <c r="G24" s="223">
        <v>14866</v>
      </c>
      <c r="H24" s="224">
        <v>16503</v>
      </c>
      <c r="I24" s="230">
        <v>111.01170456074263</v>
      </c>
      <c r="K24" s="76"/>
      <c r="L24" s="76"/>
      <c r="M24" s="76"/>
      <c r="N24" s="76"/>
      <c r="O24" s="76" t="s">
        <v>115</v>
      </c>
      <c r="P24" s="76"/>
      <c r="Q24" s="76"/>
      <c r="R24" s="76"/>
    </row>
    <row r="25" spans="1:18" ht="15" customHeight="1" x14ac:dyDescent="0.2">
      <c r="B25" s="27"/>
      <c r="C25" s="28" t="s">
        <v>35</v>
      </c>
      <c r="D25" s="223">
        <v>11447</v>
      </c>
      <c r="E25" s="224">
        <v>13636</v>
      </c>
      <c r="F25" s="232">
        <v>119.12291430069013</v>
      </c>
      <c r="G25" s="223">
        <v>23644</v>
      </c>
      <c r="H25" s="224">
        <v>25838</v>
      </c>
      <c r="I25" s="230">
        <v>109.27930976146168</v>
      </c>
      <c r="K25" s="76"/>
      <c r="L25" s="76"/>
      <c r="M25" s="76"/>
      <c r="N25" s="76"/>
      <c r="O25" s="76" t="s">
        <v>116</v>
      </c>
      <c r="P25" s="76"/>
      <c r="Q25" s="76"/>
      <c r="R25" s="76"/>
    </row>
    <row r="26" spans="1:18" ht="15" customHeight="1" x14ac:dyDescent="0.2">
      <c r="B26" s="27"/>
      <c r="C26" s="28" t="s">
        <v>36</v>
      </c>
      <c r="D26" s="223">
        <v>9286</v>
      </c>
      <c r="E26" s="224">
        <v>10922</v>
      </c>
      <c r="F26" s="232">
        <v>117.61791944863236</v>
      </c>
      <c r="G26" s="223">
        <v>20588</v>
      </c>
      <c r="H26" s="224">
        <v>22295</v>
      </c>
      <c r="I26" s="230">
        <v>108.29123761414417</v>
      </c>
      <c r="K26" s="76"/>
      <c r="L26" s="76"/>
      <c r="M26" s="76"/>
      <c r="N26" s="76"/>
      <c r="O26" s="76" t="s">
        <v>103</v>
      </c>
      <c r="P26" s="76"/>
      <c r="Q26" s="76"/>
      <c r="R26" s="76"/>
    </row>
    <row r="27" spans="1:18" ht="15" customHeight="1" x14ac:dyDescent="0.2">
      <c r="B27" s="27"/>
      <c r="C27" s="28" t="s">
        <v>37</v>
      </c>
      <c r="D27" s="223">
        <v>6175</v>
      </c>
      <c r="E27" s="224">
        <v>7425</v>
      </c>
      <c r="F27" s="232">
        <v>120.24291497975707</v>
      </c>
      <c r="G27" s="223">
        <v>11029</v>
      </c>
      <c r="H27" s="224">
        <v>12909</v>
      </c>
      <c r="I27" s="230">
        <v>117.04596971620273</v>
      </c>
      <c r="K27" s="76"/>
      <c r="L27" s="76"/>
      <c r="M27" s="76"/>
      <c r="N27" s="76"/>
      <c r="O27" s="76" t="s">
        <v>101</v>
      </c>
      <c r="P27" s="76"/>
      <c r="Q27" s="76"/>
      <c r="R27" s="76"/>
    </row>
    <row r="28" spans="1:18" ht="15" customHeight="1" x14ac:dyDescent="0.2">
      <c r="B28" s="27"/>
      <c r="C28" s="28" t="s">
        <v>38</v>
      </c>
      <c r="D28" s="223">
        <v>19374</v>
      </c>
      <c r="E28" s="224">
        <v>20722</v>
      </c>
      <c r="F28" s="232">
        <v>106.95777846598533</v>
      </c>
      <c r="G28" s="223">
        <v>32465</v>
      </c>
      <c r="H28" s="224">
        <v>34151</v>
      </c>
      <c r="I28" s="230">
        <v>105.19328507623595</v>
      </c>
      <c r="K28" s="76"/>
      <c r="L28" s="76"/>
      <c r="M28" s="76"/>
      <c r="N28" s="76"/>
      <c r="O28" s="76" t="s">
        <v>75</v>
      </c>
      <c r="P28" s="76"/>
      <c r="Q28" s="76"/>
      <c r="R28" s="76"/>
    </row>
    <row r="29" spans="1:18" ht="15" customHeight="1" x14ac:dyDescent="0.2">
      <c r="B29" s="27"/>
      <c r="C29" s="28" t="s">
        <v>50</v>
      </c>
      <c r="D29" s="223">
        <v>25529</v>
      </c>
      <c r="E29" s="224">
        <v>26538</v>
      </c>
      <c r="F29" s="232">
        <v>103.9523678953347</v>
      </c>
      <c r="G29" s="223">
        <v>48927</v>
      </c>
      <c r="H29" s="224">
        <v>51232</v>
      </c>
      <c r="I29" s="230">
        <v>104.7111002105177</v>
      </c>
      <c r="K29" s="76"/>
      <c r="L29" s="76"/>
      <c r="M29" s="76"/>
      <c r="N29" s="76"/>
      <c r="O29" s="76" t="s">
        <v>76</v>
      </c>
      <c r="P29" s="76"/>
      <c r="Q29" s="76"/>
      <c r="R29" s="76"/>
    </row>
    <row r="30" spans="1:18" ht="15" customHeight="1" x14ac:dyDescent="0.2">
      <c r="A30" s="2"/>
      <c r="B30" s="27"/>
      <c r="C30" s="28" t="s">
        <v>39</v>
      </c>
      <c r="D30" s="223">
        <v>31020</v>
      </c>
      <c r="E30" s="224">
        <v>34831</v>
      </c>
      <c r="F30" s="232">
        <v>112.28562217923921</v>
      </c>
      <c r="G30" s="223">
        <v>55377</v>
      </c>
      <c r="H30" s="224">
        <v>64641</v>
      </c>
      <c r="I30" s="230">
        <v>116.72896689961536</v>
      </c>
      <c r="K30" s="76"/>
      <c r="L30" s="76"/>
      <c r="M30" s="76"/>
      <c r="N30" s="76"/>
      <c r="O30" s="76" t="s">
        <v>77</v>
      </c>
      <c r="P30" s="76"/>
      <c r="Q30" s="76"/>
      <c r="R30" s="76"/>
    </row>
    <row r="31" spans="1:18" ht="15" customHeight="1" x14ac:dyDescent="0.2">
      <c r="A31" s="2"/>
      <c r="B31" s="50"/>
      <c r="C31" s="28" t="s">
        <v>40</v>
      </c>
      <c r="D31" s="223">
        <v>7671</v>
      </c>
      <c r="E31" s="224">
        <v>8311</v>
      </c>
      <c r="F31" s="232">
        <v>108.34311041585192</v>
      </c>
      <c r="G31" s="223">
        <v>15578</v>
      </c>
      <c r="H31" s="224">
        <v>16485</v>
      </c>
      <c r="I31" s="230">
        <v>105.82231351906535</v>
      </c>
    </row>
    <row r="32" spans="1:18" ht="15" customHeight="1" x14ac:dyDescent="0.2">
      <c r="B32" s="50"/>
      <c r="C32" s="28" t="s">
        <v>41</v>
      </c>
      <c r="D32" s="223">
        <v>11726</v>
      </c>
      <c r="E32" s="224">
        <v>13400</v>
      </c>
      <c r="F32" s="232">
        <v>114.27596793450452</v>
      </c>
      <c r="G32" s="223">
        <v>23755</v>
      </c>
      <c r="H32" s="224">
        <v>26226</v>
      </c>
      <c r="I32" s="230">
        <v>110.40202062723637</v>
      </c>
    </row>
    <row r="33" spans="1:9" ht="15" customHeight="1" x14ac:dyDescent="0.2">
      <c r="B33" s="27"/>
      <c r="C33" s="28" t="s">
        <v>42</v>
      </c>
      <c r="D33" s="223">
        <v>9423</v>
      </c>
      <c r="E33" s="224">
        <v>10178</v>
      </c>
      <c r="F33" s="232">
        <v>108.01231030457392</v>
      </c>
      <c r="G33" s="223">
        <v>19913</v>
      </c>
      <c r="H33" s="224">
        <v>18364</v>
      </c>
      <c r="I33" s="230">
        <v>92.221162054938986</v>
      </c>
    </row>
    <row r="34" spans="1:9" ht="15" customHeight="1" x14ac:dyDescent="0.2">
      <c r="B34" s="27"/>
      <c r="C34" s="28" t="s">
        <v>51</v>
      </c>
      <c r="D34" s="223">
        <v>31710</v>
      </c>
      <c r="E34" s="224">
        <v>37264</v>
      </c>
      <c r="F34" s="232">
        <v>117.51497950173446</v>
      </c>
      <c r="G34" s="223">
        <v>71120</v>
      </c>
      <c r="H34" s="224">
        <v>85110</v>
      </c>
      <c r="I34" s="230">
        <v>119.67097862767153</v>
      </c>
    </row>
    <row r="35" spans="1:9" ht="15" customHeight="1" x14ac:dyDescent="0.2">
      <c r="B35" s="27"/>
      <c r="C35" s="28" t="s">
        <v>60</v>
      </c>
      <c r="D35" s="223">
        <v>5330</v>
      </c>
      <c r="E35" s="224">
        <v>7150</v>
      </c>
      <c r="F35" s="232">
        <v>134.14634146341464</v>
      </c>
      <c r="G35" s="223">
        <v>10632</v>
      </c>
      <c r="H35" s="224">
        <v>12025</v>
      </c>
      <c r="I35" s="230">
        <v>113.10195635816402</v>
      </c>
    </row>
    <row r="36" spans="1:9" ht="15" customHeight="1" x14ac:dyDescent="0.2">
      <c r="B36" s="27"/>
      <c r="C36" s="28" t="s">
        <v>43</v>
      </c>
      <c r="D36" s="223">
        <v>18763</v>
      </c>
      <c r="E36" s="224">
        <v>21805</v>
      </c>
      <c r="F36" s="232">
        <v>116.21275915365348</v>
      </c>
      <c r="G36" s="223">
        <v>40958</v>
      </c>
      <c r="H36" s="224">
        <v>43852</v>
      </c>
      <c r="I36" s="230">
        <v>107.06577469603008</v>
      </c>
    </row>
    <row r="37" spans="1:9" ht="18.75" customHeight="1" x14ac:dyDescent="0.2">
      <c r="B37" s="27"/>
      <c r="C37" s="28" t="s">
        <v>44</v>
      </c>
      <c r="D37" s="223">
        <v>17008</v>
      </c>
      <c r="E37" s="224">
        <v>23855</v>
      </c>
      <c r="F37" s="232">
        <v>140.25752587017874</v>
      </c>
      <c r="G37" s="223">
        <v>35369</v>
      </c>
      <c r="H37" s="224">
        <v>48954</v>
      </c>
      <c r="I37" s="230">
        <v>138.40934151375498</v>
      </c>
    </row>
    <row r="38" spans="1:9" ht="15" customHeight="1" x14ac:dyDescent="0.2">
      <c r="B38" s="27"/>
      <c r="C38" s="28" t="s">
        <v>45</v>
      </c>
      <c r="D38" s="223">
        <v>21097</v>
      </c>
      <c r="E38" s="224">
        <v>26711</v>
      </c>
      <c r="F38" s="232">
        <v>126.61041854292078</v>
      </c>
      <c r="G38" s="223">
        <v>29504</v>
      </c>
      <c r="H38" s="224">
        <v>39157</v>
      </c>
      <c r="I38" s="230">
        <v>132.71759761388287</v>
      </c>
    </row>
    <row r="39" spans="1:9" ht="15" customHeight="1" x14ac:dyDescent="0.2">
      <c r="B39" s="27"/>
      <c r="C39" s="28" t="s">
        <v>57</v>
      </c>
      <c r="D39" s="223">
        <v>14387</v>
      </c>
      <c r="E39" s="224">
        <v>14747</v>
      </c>
      <c r="F39" s="232">
        <v>102.50225898380482</v>
      </c>
      <c r="G39" s="223">
        <v>29163</v>
      </c>
      <c r="H39" s="224">
        <v>29729</v>
      </c>
      <c r="I39" s="230">
        <v>101.94081541679525</v>
      </c>
    </row>
    <row r="40" spans="1:9" ht="15" customHeight="1" x14ac:dyDescent="0.2">
      <c r="B40" s="27"/>
      <c r="C40" s="28" t="s">
        <v>58</v>
      </c>
      <c r="D40" s="223">
        <v>30149</v>
      </c>
      <c r="E40" s="224">
        <v>40948</v>
      </c>
      <c r="F40" s="232">
        <v>135.81876679160172</v>
      </c>
      <c r="G40" s="223">
        <v>42514</v>
      </c>
      <c r="H40" s="224">
        <v>54608</v>
      </c>
      <c r="I40" s="230">
        <v>128.44709977889636</v>
      </c>
    </row>
    <row r="41" spans="1:9" ht="15" customHeight="1" x14ac:dyDescent="0.2">
      <c r="B41" s="27"/>
      <c r="C41" s="28" t="s">
        <v>59</v>
      </c>
      <c r="D41" s="223">
        <v>91241</v>
      </c>
      <c r="E41" s="224">
        <v>108513</v>
      </c>
      <c r="F41" s="232">
        <v>118.9300862550827</v>
      </c>
      <c r="G41" s="223">
        <v>103710</v>
      </c>
      <c r="H41" s="224">
        <v>127657</v>
      </c>
      <c r="I41" s="230">
        <v>123.09034808600907</v>
      </c>
    </row>
    <row r="42" spans="1:9" ht="15" customHeight="1" x14ac:dyDescent="0.2">
      <c r="B42" s="27"/>
      <c r="C42" s="28" t="s">
        <v>46</v>
      </c>
      <c r="D42" s="223">
        <v>18414</v>
      </c>
      <c r="E42" s="224">
        <v>23123</v>
      </c>
      <c r="F42" s="232">
        <v>125.57293363744976</v>
      </c>
      <c r="G42" s="223">
        <v>36198</v>
      </c>
      <c r="H42" s="224">
        <v>45419</v>
      </c>
      <c r="I42" s="230">
        <v>125.47378308193824</v>
      </c>
    </row>
    <row r="43" spans="1:9" ht="15" customHeight="1" x14ac:dyDescent="0.2">
      <c r="B43" s="27"/>
      <c r="C43" s="28" t="s">
        <v>47</v>
      </c>
      <c r="D43" s="223">
        <v>51062</v>
      </c>
      <c r="E43" s="224">
        <v>65092</v>
      </c>
      <c r="F43" s="232">
        <v>127.47640123771103</v>
      </c>
      <c r="G43" s="223">
        <v>106717</v>
      </c>
      <c r="H43" s="224">
        <v>136527</v>
      </c>
      <c r="I43" s="230">
        <v>127.93369378824366</v>
      </c>
    </row>
    <row r="44" spans="1:9" ht="15" customHeight="1" x14ac:dyDescent="0.2">
      <c r="A44" s="2"/>
      <c r="B44" s="27"/>
      <c r="C44" s="28" t="s">
        <v>48</v>
      </c>
      <c r="D44" s="223">
        <v>86913</v>
      </c>
      <c r="E44" s="224">
        <v>129464</v>
      </c>
      <c r="F44" s="232">
        <v>148.95815355585472</v>
      </c>
      <c r="G44" s="223">
        <v>158878</v>
      </c>
      <c r="H44" s="224">
        <v>217330</v>
      </c>
      <c r="I44" s="230">
        <v>136.79049333450823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AA10" sqref="AA10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10.83203125" style="5" customWidth="1"/>
    <col min="6" max="6" width="1.83203125" style="5" customWidth="1"/>
    <col min="7" max="7" width="10.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10.83203125" style="5" customWidth="1"/>
    <col min="12" max="12" width="1.83203125" style="5" customWidth="1"/>
    <col min="13" max="13" width="10.16406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7" t="s">
        <v>162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27"/>
      <c r="R1" s="27"/>
    </row>
    <row r="2" spans="1:18" ht="18.75" customHeight="1" x14ac:dyDescent="0.2">
      <c r="A2" s="37"/>
      <c r="B2" s="37"/>
      <c r="C2" s="37"/>
      <c r="D2" s="37"/>
      <c r="E2" s="302" t="s">
        <v>0</v>
      </c>
      <c r="F2" s="303"/>
      <c r="G2" s="303"/>
      <c r="H2" s="303"/>
      <c r="I2" s="303"/>
      <c r="J2" s="305"/>
      <c r="K2" s="304" t="s">
        <v>1</v>
      </c>
      <c r="L2" s="303"/>
      <c r="M2" s="303"/>
      <c r="N2" s="303"/>
      <c r="O2" s="303"/>
      <c r="P2" s="303"/>
      <c r="Q2" s="2"/>
    </row>
    <row r="3" spans="1:18" ht="18.75" customHeight="1" x14ac:dyDescent="0.2">
      <c r="A3" s="21"/>
      <c r="B3" s="21"/>
      <c r="C3" s="21"/>
      <c r="D3" s="2"/>
      <c r="E3" s="306" t="s">
        <v>123</v>
      </c>
      <c r="F3" s="307"/>
      <c r="G3" s="306" t="s">
        <v>131</v>
      </c>
      <c r="H3" s="308"/>
      <c r="I3" s="309" t="s">
        <v>163</v>
      </c>
      <c r="J3" s="307"/>
      <c r="K3" s="306" t="s">
        <v>123</v>
      </c>
      <c r="L3" s="307"/>
      <c r="M3" s="306" t="s">
        <v>131</v>
      </c>
      <c r="N3" s="308"/>
      <c r="O3" s="309" t="s">
        <v>163</v>
      </c>
      <c r="P3" s="310"/>
      <c r="Q3" s="2"/>
    </row>
    <row r="4" spans="1:18" ht="21.75" customHeight="1" x14ac:dyDescent="0.2">
      <c r="A4" s="2"/>
      <c r="B4" s="2"/>
      <c r="C4" s="2"/>
      <c r="D4" s="106"/>
      <c r="E4" s="290" t="s">
        <v>187</v>
      </c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107"/>
      <c r="Q4" s="2"/>
    </row>
    <row r="5" spans="1:18" x14ac:dyDescent="0.2">
      <c r="A5" s="2"/>
      <c r="B5" s="2"/>
      <c r="C5" s="2"/>
      <c r="D5" s="2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104"/>
      <c r="Q5" s="2"/>
    </row>
    <row r="6" spans="1:18" ht="12.75" customHeight="1" x14ac:dyDescent="0.2">
      <c r="A6" s="43" t="s">
        <v>2</v>
      </c>
      <c r="B6" s="27"/>
      <c r="C6" s="27"/>
      <c r="D6" s="28"/>
      <c r="E6" s="40">
        <v>78982</v>
      </c>
      <c r="F6" s="44"/>
      <c r="G6" s="40">
        <v>81032</v>
      </c>
      <c r="H6" s="44"/>
      <c r="I6" s="45">
        <v>102.59552809500899</v>
      </c>
      <c r="J6" s="183"/>
      <c r="K6" s="40">
        <v>154293</v>
      </c>
      <c r="L6" s="44"/>
      <c r="M6" s="40">
        <v>148521</v>
      </c>
      <c r="N6" s="44"/>
      <c r="O6" s="45">
        <v>96.259065544127083</v>
      </c>
      <c r="P6" s="46"/>
    </row>
    <row r="7" spans="1:18" ht="21" customHeight="1" x14ac:dyDescent="0.2">
      <c r="B7" s="5" t="s">
        <v>128</v>
      </c>
      <c r="D7" s="3"/>
      <c r="E7" s="25">
        <v>53226</v>
      </c>
      <c r="F7" s="48"/>
      <c r="G7" s="25">
        <v>49765</v>
      </c>
      <c r="H7" s="48"/>
      <c r="I7" s="49">
        <v>93.497538796828621</v>
      </c>
      <c r="J7" s="184"/>
      <c r="K7" s="25">
        <v>106545</v>
      </c>
      <c r="L7" s="48"/>
      <c r="M7" s="25">
        <v>100799</v>
      </c>
      <c r="N7" s="48"/>
      <c r="O7" s="49">
        <v>94.606973579238812</v>
      </c>
      <c r="P7" s="48"/>
    </row>
    <row r="8" spans="1:18" ht="16.5" customHeight="1" x14ac:dyDescent="0.2">
      <c r="C8" s="5" t="s">
        <v>12</v>
      </c>
      <c r="D8" s="3"/>
      <c r="E8" s="25">
        <v>17270</v>
      </c>
      <c r="F8" s="48"/>
      <c r="G8" s="25">
        <v>16309</v>
      </c>
      <c r="H8" s="48"/>
      <c r="I8" s="49">
        <v>94.435437174290684</v>
      </c>
      <c r="J8" s="184"/>
      <c r="K8" s="25">
        <v>30679</v>
      </c>
      <c r="L8" s="48"/>
      <c r="M8" s="25">
        <v>29562</v>
      </c>
      <c r="N8" s="48"/>
      <c r="O8" s="49">
        <v>96.359072981518295</v>
      </c>
      <c r="P8" s="48"/>
    </row>
    <row r="9" spans="1:18" ht="13.5" customHeight="1" x14ac:dyDescent="0.2">
      <c r="C9" s="5" t="s">
        <v>13</v>
      </c>
      <c r="D9" s="3"/>
      <c r="E9" s="25">
        <v>35956</v>
      </c>
      <c r="F9" s="48"/>
      <c r="G9" s="25">
        <v>33456</v>
      </c>
      <c r="H9" s="48"/>
      <c r="I9" s="49">
        <v>93.047057514740246</v>
      </c>
      <c r="J9" s="184"/>
      <c r="K9" s="25">
        <v>75866</v>
      </c>
      <c r="L9" s="48"/>
      <c r="M9" s="25">
        <v>71237</v>
      </c>
      <c r="N9" s="48"/>
      <c r="O9" s="49">
        <v>93.898452534732286</v>
      </c>
      <c r="P9" s="48"/>
    </row>
    <row r="10" spans="1:18" ht="21" customHeight="1" x14ac:dyDescent="0.2">
      <c r="B10" s="5" t="s">
        <v>129</v>
      </c>
      <c r="D10" s="3"/>
      <c r="E10" s="25">
        <v>25756</v>
      </c>
      <c r="F10" s="48"/>
      <c r="G10" s="25">
        <v>31267</v>
      </c>
      <c r="H10" s="48"/>
      <c r="I10" s="49">
        <v>121.39695604907594</v>
      </c>
      <c r="J10" s="184"/>
      <c r="K10" s="25">
        <v>47748</v>
      </c>
      <c r="L10" s="48"/>
      <c r="M10" s="25">
        <v>47722</v>
      </c>
      <c r="N10" s="48"/>
      <c r="O10" s="49">
        <v>99.945547457485134</v>
      </c>
      <c r="P10" s="47"/>
    </row>
    <row r="11" spans="1:18" ht="16.5" customHeight="1" x14ac:dyDescent="0.2">
      <c r="B11" s="2"/>
      <c r="C11" s="5" t="s">
        <v>12</v>
      </c>
      <c r="D11" s="3"/>
      <c r="E11" s="25">
        <v>4461</v>
      </c>
      <c r="F11" s="48"/>
      <c r="G11" s="25">
        <v>4718</v>
      </c>
      <c r="H11" s="48"/>
      <c r="I11" s="49">
        <v>105.7610401255324</v>
      </c>
      <c r="J11" s="184"/>
      <c r="K11" s="25">
        <v>8753</v>
      </c>
      <c r="L11" s="48"/>
      <c r="M11" s="25">
        <v>7455</v>
      </c>
      <c r="N11" s="48"/>
      <c r="O11" s="49">
        <v>85.170798583342858</v>
      </c>
      <c r="P11" s="48"/>
    </row>
    <row r="12" spans="1:18" ht="13.5" customHeight="1" x14ac:dyDescent="0.2">
      <c r="B12" s="2"/>
      <c r="C12" s="5" t="s">
        <v>13</v>
      </c>
      <c r="D12" s="3"/>
      <c r="E12" s="25">
        <v>21295</v>
      </c>
      <c r="F12" s="48"/>
      <c r="G12" s="25">
        <v>26549</v>
      </c>
      <c r="H12" s="48"/>
      <c r="I12" s="49">
        <v>124.67245832355015</v>
      </c>
      <c r="J12" s="184"/>
      <c r="K12" s="25">
        <v>38995</v>
      </c>
      <c r="L12" s="48"/>
      <c r="M12" s="25">
        <v>40267</v>
      </c>
      <c r="N12" s="48"/>
      <c r="O12" s="49">
        <v>103.2619566611104</v>
      </c>
      <c r="P12" s="48"/>
    </row>
    <row r="13" spans="1:18" ht="15" x14ac:dyDescent="0.2">
      <c r="A13" s="108"/>
      <c r="B13" s="2"/>
      <c r="E13" s="41"/>
      <c r="F13" s="48"/>
      <c r="G13" s="41"/>
      <c r="H13" s="48"/>
      <c r="I13" s="49"/>
      <c r="J13" s="48"/>
      <c r="K13" s="41"/>
      <c r="L13" s="48"/>
      <c r="M13" s="41"/>
      <c r="N13" s="48"/>
      <c r="O13" s="49"/>
      <c r="P13" s="48"/>
    </row>
    <row r="14" spans="1:18" x14ac:dyDescent="0.2">
      <c r="B14" s="2"/>
      <c r="D14" s="2"/>
      <c r="E14" s="292" t="s">
        <v>188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109"/>
    </row>
    <row r="15" spans="1:18" ht="12.75" customHeight="1" x14ac:dyDescent="0.2">
      <c r="B15" s="2"/>
      <c r="D15" s="2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104"/>
    </row>
    <row r="16" spans="1:18" s="2" customFormat="1" ht="12.75" customHeight="1" x14ac:dyDescent="0.2">
      <c r="A16" s="43" t="s">
        <v>2</v>
      </c>
      <c r="B16" s="27"/>
      <c r="C16" s="27"/>
      <c r="D16" s="28"/>
      <c r="E16" s="40">
        <v>1012166</v>
      </c>
      <c r="F16" s="44"/>
      <c r="G16" s="161">
        <v>1174834</v>
      </c>
      <c r="H16" s="162"/>
      <c r="I16" s="163">
        <v>116.07127684589287</v>
      </c>
      <c r="J16" s="183"/>
      <c r="K16" s="40">
        <v>1800227</v>
      </c>
      <c r="L16" s="44"/>
      <c r="M16" s="161">
        <v>2063427</v>
      </c>
      <c r="N16" s="162"/>
      <c r="O16" s="163">
        <v>114.62037843005355</v>
      </c>
      <c r="P16" s="46"/>
    </row>
    <row r="17" spans="1:16" s="2" customFormat="1" ht="21" customHeight="1" x14ac:dyDescent="0.2">
      <c r="A17" s="5"/>
      <c r="B17" s="5" t="s">
        <v>128</v>
      </c>
      <c r="C17" s="5"/>
      <c r="D17" s="3"/>
      <c r="E17" s="25">
        <v>670553</v>
      </c>
      <c r="F17" s="48"/>
      <c r="G17" s="25">
        <v>706874</v>
      </c>
      <c r="H17" s="48"/>
      <c r="I17" s="49">
        <v>105.41657408139254</v>
      </c>
      <c r="J17" s="184"/>
      <c r="K17" s="25">
        <v>1223819</v>
      </c>
      <c r="L17" s="48"/>
      <c r="M17" s="25">
        <v>1338666</v>
      </c>
      <c r="N17" s="48"/>
      <c r="O17" s="49">
        <v>109.38431254948648</v>
      </c>
      <c r="P17" s="48"/>
    </row>
    <row r="18" spans="1:16" s="2" customFormat="1" ht="16.5" customHeight="1" x14ac:dyDescent="0.2">
      <c r="A18" s="5"/>
      <c r="B18" s="5"/>
      <c r="C18" s="5" t="s">
        <v>12</v>
      </c>
      <c r="D18" s="3"/>
      <c r="E18" s="25">
        <v>140813</v>
      </c>
      <c r="F18" s="48"/>
      <c r="G18" s="25">
        <v>129247</v>
      </c>
      <c r="H18" s="48"/>
      <c r="I18" s="49">
        <v>91.78626973361834</v>
      </c>
      <c r="J18" s="184"/>
      <c r="K18" s="25">
        <v>246478</v>
      </c>
      <c r="L18" s="48"/>
      <c r="M18" s="25">
        <v>234743</v>
      </c>
      <c r="N18" s="48"/>
      <c r="O18" s="49">
        <v>95.238925989337787</v>
      </c>
      <c r="P18" s="48"/>
    </row>
    <row r="19" spans="1:16" s="2" customFormat="1" ht="13.5" customHeight="1" x14ac:dyDescent="0.2">
      <c r="A19" s="5"/>
      <c r="B19" s="5"/>
      <c r="C19" s="5" t="s">
        <v>13</v>
      </c>
      <c r="D19" s="3"/>
      <c r="E19" s="25">
        <v>529740</v>
      </c>
      <c r="F19" s="48"/>
      <c r="G19" s="25">
        <v>577627</v>
      </c>
      <c r="H19" s="48"/>
      <c r="I19" s="49">
        <v>109.03971759731188</v>
      </c>
      <c r="J19" s="184"/>
      <c r="K19" s="25">
        <v>977341</v>
      </c>
      <c r="L19" s="48"/>
      <c r="M19" s="25">
        <v>1103923</v>
      </c>
      <c r="N19" s="48"/>
      <c r="O19" s="49">
        <v>112.95167193436069</v>
      </c>
      <c r="P19" s="48"/>
    </row>
    <row r="20" spans="1:16" ht="21" customHeight="1" x14ac:dyDescent="0.2">
      <c r="B20" s="5" t="s">
        <v>129</v>
      </c>
      <c r="D20" s="3"/>
      <c r="E20" s="25">
        <v>341613</v>
      </c>
      <c r="F20" s="48"/>
      <c r="G20" s="158">
        <v>467960</v>
      </c>
      <c r="H20" s="159"/>
      <c r="I20" s="160">
        <v>136.98541917315794</v>
      </c>
      <c r="J20" s="184"/>
      <c r="K20" s="25">
        <v>576408</v>
      </c>
      <c r="L20" s="48"/>
      <c r="M20" s="158">
        <v>724761</v>
      </c>
      <c r="N20" s="159"/>
      <c r="O20" s="160">
        <v>125.73749843860598</v>
      </c>
      <c r="P20" s="48"/>
    </row>
    <row r="21" spans="1:16" ht="16.5" customHeight="1" x14ac:dyDescent="0.2">
      <c r="B21" s="2"/>
      <c r="C21" s="5" t="s">
        <v>12</v>
      </c>
      <c r="D21" s="3"/>
      <c r="E21" s="25">
        <v>32965</v>
      </c>
      <c r="F21" s="48"/>
      <c r="G21" s="158">
        <v>38069</v>
      </c>
      <c r="H21" s="159"/>
      <c r="I21" s="160">
        <v>115.48308812376764</v>
      </c>
      <c r="J21" s="184"/>
      <c r="K21" s="25">
        <v>65878</v>
      </c>
      <c r="L21" s="48"/>
      <c r="M21" s="158">
        <v>66559</v>
      </c>
      <c r="N21" s="159"/>
      <c r="O21" s="160">
        <v>101.03372901423843</v>
      </c>
      <c r="P21" s="48"/>
    </row>
    <row r="22" spans="1:16" ht="13.5" customHeight="1" x14ac:dyDescent="0.2">
      <c r="B22" s="2"/>
      <c r="C22" s="5" t="s">
        <v>13</v>
      </c>
      <c r="D22" s="3"/>
      <c r="E22" s="25">
        <v>308648</v>
      </c>
      <c r="F22" s="48"/>
      <c r="G22" s="25">
        <v>429891</v>
      </c>
      <c r="H22" s="48"/>
      <c r="I22" s="49">
        <v>139.28196521603897</v>
      </c>
      <c r="J22" s="184"/>
      <c r="K22" s="25">
        <v>510530</v>
      </c>
      <c r="L22" s="48"/>
      <c r="M22" s="25">
        <v>658202</v>
      </c>
      <c r="N22" s="48"/>
      <c r="O22" s="49">
        <v>128.92523456016295</v>
      </c>
      <c r="P22" s="48"/>
    </row>
    <row r="23" spans="1:16" ht="18" customHeight="1" x14ac:dyDescent="0.2">
      <c r="A23" s="33" t="s">
        <v>172</v>
      </c>
    </row>
    <row r="24" spans="1:16" ht="15" x14ac:dyDescent="0.2">
      <c r="A24" s="108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2017-11-10T12:35:12Z</cp:lastPrinted>
  <dcterms:created xsi:type="dcterms:W3CDTF">2003-01-31T08:30:28Z</dcterms:created>
  <dcterms:modified xsi:type="dcterms:W3CDTF">2018-01-12T08:49:11Z</dcterms:modified>
</cp:coreProperties>
</file>